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720" windowHeight="6540" activeTab="0"/>
  </bookViews>
  <sheets>
    <sheet name="P&amp;L" sheetId="1" r:id="rId1"/>
  </sheets>
  <definedNames>
    <definedName name="_xlnm.Print_Area" localSheetId="0">'P&amp;L'!$A$84:$L$149</definedName>
  </definedNames>
  <calcPr fullCalcOnLoad="1"/>
</workbook>
</file>

<file path=xl/sharedStrings.xml><?xml version="1.0" encoding="utf-8"?>
<sst xmlns="http://schemas.openxmlformats.org/spreadsheetml/2006/main" count="174" uniqueCount="137">
  <si>
    <t xml:space="preserve">   MENTIGA </t>
  </si>
  <si>
    <t xml:space="preserve">      CORPORATION  BERHAD</t>
  </si>
  <si>
    <t xml:space="preserve">              (Company No: 10289-K)</t>
  </si>
  <si>
    <t>INDIVIDUAL QUARTER</t>
  </si>
  <si>
    <t>CUMULATIVE QUARTER</t>
  </si>
  <si>
    <t xml:space="preserve">Current </t>
  </si>
  <si>
    <t>Preceding Year</t>
  </si>
  <si>
    <t>Current</t>
  </si>
  <si>
    <t>Year</t>
  </si>
  <si>
    <t>Corresponding</t>
  </si>
  <si>
    <t>Quarter</t>
  </si>
  <si>
    <t>Period</t>
  </si>
  <si>
    <t>SELAT BERSATU SDN. BHD.</t>
  </si>
  <si>
    <t>3rd Quarter of 1999</t>
  </si>
  <si>
    <t>RM'000</t>
  </si>
  <si>
    <t>MCB</t>
  </si>
  <si>
    <t>Minority Interest</t>
  </si>
  <si>
    <t>RM '000</t>
  </si>
  <si>
    <t>(a)</t>
  </si>
  <si>
    <t>Minority</t>
  </si>
  <si>
    <t>Total</t>
  </si>
  <si>
    <t>(b)</t>
  </si>
  <si>
    <t>Investment income</t>
  </si>
  <si>
    <t>56.00 %</t>
  </si>
  <si>
    <t xml:space="preserve">(c) </t>
  </si>
  <si>
    <t>Share Capital</t>
  </si>
  <si>
    <t>depreciation and amortisation, exceptonal items,</t>
  </si>
  <si>
    <t>income tax, minority interests and extraordinary items</t>
  </si>
  <si>
    <t>Depreciation and amortisation</t>
  </si>
  <si>
    <t>(d)</t>
  </si>
  <si>
    <t>Exceptional items</t>
  </si>
  <si>
    <t>(e)</t>
  </si>
  <si>
    <t xml:space="preserve">  --&gt; Group Balance Sheet</t>
  </si>
  <si>
    <t>(f)</t>
  </si>
  <si>
    <t>(g)</t>
  </si>
  <si>
    <t>(h)</t>
  </si>
  <si>
    <t xml:space="preserve">  --&gt; Group P&amp;L</t>
  </si>
  <si>
    <t>(I)</t>
  </si>
  <si>
    <t>Less:</t>
  </si>
  <si>
    <t>1st Half 1999</t>
  </si>
  <si>
    <t>(j)</t>
  </si>
  <si>
    <t>3rd Q 1999</t>
  </si>
  <si>
    <t>attributable to members of the company</t>
  </si>
  <si>
    <t>(k)</t>
  </si>
  <si>
    <t>(iii) Extraordinary items attributable to</t>
  </si>
  <si>
    <t xml:space="preserve">      members of the company</t>
  </si>
  <si>
    <t>(l)</t>
  </si>
  <si>
    <t>deducting any provision for preference dividends, if any:-</t>
  </si>
  <si>
    <t xml:space="preserve">As At </t>
  </si>
  <si>
    <t>Long Term Investments</t>
  </si>
  <si>
    <t>Current Assets</t>
  </si>
  <si>
    <t>Cash</t>
  </si>
  <si>
    <t>Shareholders Funds</t>
  </si>
  <si>
    <t>`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</si>
  <si>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</si>
  <si>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</si>
  <si>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</si>
  <si>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</si>
  <si>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</si>
  <si>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</si>
  <si>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</si>
  <si>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</si>
  <si>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Short term borrowings</t>
  </si>
  <si>
    <t xml:space="preserve">              UNAUDITED CONSOLIDATED BALANCE SHEET</t>
  </si>
  <si>
    <t xml:space="preserve">          MENTIGA </t>
  </si>
  <si>
    <t xml:space="preserve">           CORPORATION  BERHAD</t>
  </si>
  <si>
    <t xml:space="preserve">                    (Company No: 10289-K)</t>
  </si>
  <si>
    <t xml:space="preserve">               CONSOLIDATED INCOME STATEMENT(UNAUDITED)</t>
  </si>
  <si>
    <t>-</t>
  </si>
  <si>
    <t>31 Dec 2000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</si>
  <si>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</si>
  <si>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Revenue</t>
  </si>
  <si>
    <t xml:space="preserve">Other income </t>
  </si>
  <si>
    <t>Profit/(loss) before finance cost,</t>
  </si>
  <si>
    <t>Finance cost</t>
  </si>
  <si>
    <t>Profit/(loss) before income tax,</t>
  </si>
  <si>
    <t>minority interests and extraordinary items</t>
  </si>
  <si>
    <t>Share of profits and losses of associated companies</t>
  </si>
  <si>
    <t>Profit/(loss) before income tax, minority interests</t>
  </si>
  <si>
    <t>and extraordinary items after share of profits and losses</t>
  </si>
  <si>
    <t>of associated companies</t>
  </si>
  <si>
    <t>Income tax</t>
  </si>
  <si>
    <t>(i)  Profit/(loss) after income tax before</t>
  </si>
  <si>
    <t xml:space="preserve">      deducting minority interests</t>
  </si>
  <si>
    <t xml:space="preserve">Net profit/(loss) from ordinary activities </t>
  </si>
  <si>
    <t>Pre-acquisition profit/(loss), if applicable</t>
  </si>
  <si>
    <t>(ii)  Minority interests</t>
  </si>
  <si>
    <t>(i)  Extraordinary items</t>
  </si>
  <si>
    <t>(ii) Minority interests</t>
  </si>
  <si>
    <t>(m)</t>
  </si>
  <si>
    <t xml:space="preserve">Net profit/(loss) attributable </t>
  </si>
  <si>
    <t>to members of the company</t>
  </si>
  <si>
    <t>Earnings per share based on 2(m) above after</t>
  </si>
  <si>
    <t>Basic (based on ordinary shares -  sen)</t>
  </si>
  <si>
    <t xml:space="preserve">Fully diluted (based on ordinanry shares - sen) </t>
  </si>
  <si>
    <t>To date</t>
  </si>
  <si>
    <t>Property, plant and equipment</t>
  </si>
  <si>
    <t>Investment property</t>
  </si>
  <si>
    <t>Investment in associated companies</t>
  </si>
  <si>
    <t>Goodwill on consolidation</t>
  </si>
  <si>
    <t xml:space="preserve">Intangible Assets </t>
  </si>
  <si>
    <t>7.</t>
  </si>
  <si>
    <t>6.</t>
  </si>
  <si>
    <t>1.</t>
  </si>
  <si>
    <t>2.</t>
  </si>
  <si>
    <t>3.</t>
  </si>
  <si>
    <t>4.</t>
  </si>
  <si>
    <t>5.</t>
  </si>
  <si>
    <t>8.</t>
  </si>
  <si>
    <t>Other long term assets</t>
  </si>
  <si>
    <t xml:space="preserve">    -</t>
  </si>
  <si>
    <t>Inventories</t>
  </si>
  <si>
    <t>Trade receivables</t>
  </si>
  <si>
    <t>Short term investments</t>
  </si>
  <si>
    <t>Others - receivables &amp; prepayments</t>
  </si>
  <si>
    <t>Trade payables</t>
  </si>
  <si>
    <t>Other payables</t>
  </si>
  <si>
    <t>Provision for taxation</t>
  </si>
  <si>
    <t>Proposed dividend</t>
  </si>
  <si>
    <t>Others - Bank overdrafts</t>
  </si>
  <si>
    <t>Long term borrowings</t>
  </si>
  <si>
    <t>Other long term liabilities</t>
  </si>
  <si>
    <t>9.</t>
  </si>
  <si>
    <t>10.</t>
  </si>
  <si>
    <t>11.</t>
  </si>
  <si>
    <t>12.</t>
  </si>
  <si>
    <t>13.</t>
  </si>
  <si>
    <t>14.</t>
  </si>
  <si>
    <t>15.</t>
  </si>
  <si>
    <t>16.</t>
  </si>
  <si>
    <t>Deferred taxation</t>
  </si>
  <si>
    <t>Net tangible assets per share (RM)</t>
  </si>
  <si>
    <t>30/09/2001</t>
  </si>
  <si>
    <t>30/09/2000</t>
  </si>
  <si>
    <t>30 Sept 2001</t>
  </si>
  <si>
    <t>Current Liabilities</t>
  </si>
  <si>
    <t>Net Current Liabilities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</si>
</sst>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;[Red]\(0\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  <numFmt numFmtId="170" formatCode="0;[Red]0"/>
    <numFmt numFmtId="171" formatCode="0.0"/>
    <numFmt numFmtId="172" formatCode="0.0_);\(0.0\)"/>
    <numFmt numFmtId="173" formatCode="0_);\(0\)"/>
    <numFmt numFmtId="174" formatCode="0.0%"/>
    <numFmt numFmtId="175" formatCode="0.00_);\(0.00\)"/>
    <numFmt numFmtId="176" formatCode="0.000_);\(0.000\)"/>
    <numFmt numFmtId="177" formatCode="#,##0.000"/>
    <numFmt numFmtId="178" formatCode="#,##0.000_);\(#,##0.000\)"/>
  </numFmts>
  <fonts count="10">
    <font>
      <sz val="10"/>
      <name val="Arial"/>
      <family val="0"/>
    </font>
    <font>
      <b/>
      <sz val="10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sz val="10"/>
      <name val="Gill Sans"/>
      <family val="2"/>
    </font>
    <font>
      <sz val="10"/>
      <name val="Lucida Console"/>
      <family val="3"/>
    </font>
    <font>
      <b/>
      <i/>
      <sz val="18"/>
      <name val="Century Gothic"/>
      <family val="2"/>
    </font>
    <font>
      <b/>
      <i/>
      <sz val="26"/>
      <name val="Century Gothic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37" fontId="4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6" fillId="0" borderId="0" xfId="0" applyNumberFormat="1" applyFont="1" applyAlignment="1">
      <alignment/>
    </xf>
    <xf numFmtId="37" fontId="4" fillId="0" borderId="0" xfId="0" applyNumberFormat="1" applyFont="1" applyAlignment="1">
      <alignment horizontal="right"/>
    </xf>
    <xf numFmtId="169" fontId="0" fillId="0" borderId="0" xfId="15" applyNumberFormat="1" applyAlignment="1">
      <alignment/>
    </xf>
    <xf numFmtId="169" fontId="4" fillId="0" borderId="0" xfId="0" applyNumberFormat="1" applyFont="1" applyAlignment="1">
      <alignment horizontal="center"/>
    </xf>
    <xf numFmtId="169" fontId="4" fillId="0" borderId="0" xfId="15" applyNumberFormat="1" applyFont="1" applyAlignment="1">
      <alignment/>
    </xf>
    <xf numFmtId="172" fontId="4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1" xfId="0" applyNumberFormat="1" applyFont="1" applyBorder="1" applyAlignment="1">
      <alignment/>
    </xf>
    <xf numFmtId="37" fontId="7" fillId="0" borderId="2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37" fontId="7" fillId="0" borderId="6" xfId="0" applyNumberFormat="1" applyFont="1" applyBorder="1" applyAlignment="1">
      <alignment/>
    </xf>
    <xf numFmtId="37" fontId="7" fillId="0" borderId="7" xfId="0" applyNumberFormat="1" applyFont="1" applyBorder="1" applyAlignment="1">
      <alignment/>
    </xf>
    <xf numFmtId="37" fontId="7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37" fontId="7" fillId="0" borderId="9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0" fillId="0" borderId="7" xfId="0" applyFont="1" applyBorder="1" applyAlignment="1">
      <alignment horizontal="center"/>
    </xf>
    <xf numFmtId="0" fontId="8" fillId="0" borderId="0" xfId="0" applyFont="1" applyAlignment="1">
      <alignment vertical="center"/>
    </xf>
    <xf numFmtId="169" fontId="4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 vertical="center"/>
    </xf>
    <xf numFmtId="37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37" fontId="4" fillId="0" borderId="7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7" fontId="7" fillId="0" borderId="0" xfId="15" applyNumberFormat="1" applyFont="1" applyAlignment="1">
      <alignment/>
    </xf>
    <xf numFmtId="37" fontId="7" fillId="0" borderId="0" xfId="19" applyNumberFormat="1" applyFont="1" applyAlignment="1">
      <alignment/>
    </xf>
    <xf numFmtId="37" fontId="7" fillId="0" borderId="0" xfId="0" applyNumberFormat="1" applyFont="1" applyAlignment="1">
      <alignment horizontal="right"/>
    </xf>
    <xf numFmtId="37" fontId="7" fillId="0" borderId="10" xfId="0" applyNumberFormat="1" applyFont="1" applyBorder="1" applyAlignment="1">
      <alignment/>
    </xf>
    <xf numFmtId="37" fontId="7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69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37" fontId="4" fillId="0" borderId="0" xfId="15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39" fontId="0" fillId="0" borderId="0" xfId="0" applyNumberFormat="1" applyAlignment="1">
      <alignment/>
    </xf>
    <xf numFmtId="39" fontId="4" fillId="0" borderId="0" xfId="0" applyNumberFormat="1" applyFont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right"/>
    </xf>
    <xf numFmtId="176" fontId="4" fillId="0" borderId="0" xfId="15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104775</xdr:rowOff>
    </xdr:from>
    <xdr:to>
      <xdr:col>5</xdr:col>
      <xdr:colOff>514350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66700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78</xdr:row>
      <xdr:rowOff>76200</xdr:rowOff>
    </xdr:from>
    <xdr:to>
      <xdr:col>5</xdr:col>
      <xdr:colOff>590550</xdr:colOff>
      <xdr:row>83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1553825"/>
          <a:ext cx="600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L343"/>
  <sheetViews>
    <sheetView tabSelected="1" workbookViewId="0" topLeftCell="A37">
      <selection activeCell="A65" sqref="A65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3.57421875" style="0" customWidth="1"/>
    <col min="4" max="5" width="11.57421875" style="0" customWidth="1"/>
    <col min="6" max="6" width="13.8515625" style="0" customWidth="1"/>
    <col min="7" max="7" width="12.57421875" style="0" customWidth="1"/>
    <col min="8" max="8" width="1.28515625" style="0" customWidth="1"/>
    <col min="9" max="9" width="10.7109375" style="0" customWidth="1"/>
    <col min="10" max="10" width="1.57421875" style="0" customWidth="1"/>
    <col min="11" max="11" width="10.57421875" style="0" customWidth="1"/>
    <col min="12" max="12" width="2.28125" style="0" customWidth="1"/>
    <col min="13" max="13" width="12.421875" style="0" customWidth="1"/>
    <col min="14" max="14" width="3.421875" style="0" customWidth="1"/>
    <col min="15" max="15" width="11.00390625" style="0" customWidth="1"/>
    <col min="16" max="16" width="4.7109375" style="0" customWidth="1"/>
    <col min="17" max="17" width="19.8515625" style="0" customWidth="1"/>
    <col min="18" max="18" width="28.8515625" style="0" customWidth="1"/>
    <col min="19" max="22" width="8.7109375" style="0" customWidth="1"/>
    <col min="23" max="23" width="10.00390625" style="0" customWidth="1"/>
    <col min="24" max="24" width="8.7109375" style="0" customWidth="1"/>
    <col min="25" max="25" width="10.57421875" style="0" customWidth="1"/>
    <col min="26" max="26" width="10.8515625" style="0" customWidth="1"/>
    <col min="27" max="27" width="10.140625" style="0" customWidth="1"/>
    <col min="32" max="32" width="8.57421875" style="0" customWidth="1"/>
    <col min="33" max="33" width="10.421875" style="0" customWidth="1"/>
    <col min="34" max="34" width="12.00390625" style="0" customWidth="1"/>
    <col min="35" max="39" width="10.7109375" style="0" customWidth="1"/>
    <col min="40" max="40" width="12.00390625" style="0" customWidth="1"/>
    <col min="41" max="41" width="10.7109375" style="0" customWidth="1"/>
    <col min="42" max="42" width="14.57421875" style="0" customWidth="1"/>
    <col min="44" max="44" width="16.00390625" style="0" customWidth="1"/>
    <col min="45" max="45" width="13.7109375" style="0" customWidth="1"/>
    <col min="46" max="46" width="19.421875" style="0" customWidth="1"/>
    <col min="47" max="47" width="16.28125" style="0" customWidth="1"/>
    <col min="48" max="48" width="14.57421875" style="0" customWidth="1"/>
    <col min="49" max="49" width="2.8515625" style="0" customWidth="1"/>
    <col min="50" max="50" width="15.00390625" style="0" customWidth="1"/>
    <col min="60" max="60" width="10.57421875" style="0" customWidth="1"/>
  </cols>
  <sheetData>
    <row r="8" ht="25.5" customHeight="1">
      <c r="E8" s="47" t="s">
        <v>0</v>
      </c>
    </row>
    <row r="9" ht="12.75">
      <c r="E9" s="1" t="s">
        <v>1</v>
      </c>
    </row>
    <row r="10" ht="12.75">
      <c r="E10" s="2" t="s">
        <v>2</v>
      </c>
    </row>
    <row r="11" ht="12.75">
      <c r="V11">
        <f>350-302</f>
        <v>48</v>
      </c>
    </row>
    <row r="12" ht="12.75">
      <c r="A12" s="3" t="s">
        <v>67</v>
      </c>
    </row>
    <row r="13" ht="6" customHeight="1"/>
    <row r="14" spans="7:15" ht="12.75">
      <c r="G14" s="36" t="s">
        <v>3</v>
      </c>
      <c r="H14" s="36"/>
      <c r="I14" s="36"/>
      <c r="K14" s="39" t="s">
        <v>4</v>
      </c>
      <c r="L14" s="39"/>
      <c r="M14" s="39"/>
      <c r="N14" s="36"/>
      <c r="O14" s="36"/>
    </row>
    <row r="15" spans="7:15" ht="12.75">
      <c r="G15" s="6" t="s">
        <v>5</v>
      </c>
      <c r="I15" s="6" t="s">
        <v>6</v>
      </c>
      <c r="J15" s="5"/>
      <c r="K15" s="6" t="s">
        <v>7</v>
      </c>
      <c r="L15" s="5"/>
      <c r="M15" s="6" t="s">
        <v>6</v>
      </c>
      <c r="N15" s="6"/>
      <c r="O15" s="6"/>
    </row>
    <row r="16" spans="2:14" ht="12.75">
      <c r="B16" t="s">
        <v>70</v>
      </c>
      <c r="G16" s="6" t="s">
        <v>8</v>
      </c>
      <c r="I16" s="6" t="s">
        <v>9</v>
      </c>
      <c r="J16" s="5"/>
      <c r="K16" s="6" t="s">
        <v>8</v>
      </c>
      <c r="L16" s="5"/>
      <c r="M16" s="6" t="s">
        <v>9</v>
      </c>
      <c r="N16" s="6"/>
    </row>
    <row r="17" spans="7:45" ht="12.75">
      <c r="G17" s="6" t="s">
        <v>10</v>
      </c>
      <c r="I17" s="6" t="s">
        <v>10</v>
      </c>
      <c r="J17" s="5"/>
      <c r="K17" s="6" t="s">
        <v>95</v>
      </c>
      <c r="L17" s="5"/>
      <c r="M17" s="6" t="s">
        <v>11</v>
      </c>
      <c r="N17" s="6"/>
      <c r="AS17" s="3" t="s">
        <v>12</v>
      </c>
    </row>
    <row r="18" spans="7:45" ht="12.75">
      <c r="G18" s="7" t="s">
        <v>132</v>
      </c>
      <c r="I18" s="7" t="s">
        <v>133</v>
      </c>
      <c r="J18" s="5"/>
      <c r="K18" s="7" t="s">
        <v>132</v>
      </c>
      <c r="L18" s="5"/>
      <c r="M18" s="7" t="s">
        <v>133</v>
      </c>
      <c r="N18" s="7"/>
      <c r="AS18" s="29" t="s">
        <v>13</v>
      </c>
    </row>
    <row r="19" spans="7:50" ht="13.5">
      <c r="G19" s="6" t="s">
        <v>14</v>
      </c>
      <c r="I19" s="6" t="s">
        <v>14</v>
      </c>
      <c r="J19" s="5"/>
      <c r="K19" s="6" t="s">
        <v>14</v>
      </c>
      <c r="L19" s="5"/>
      <c r="M19" s="6" t="s">
        <v>14</v>
      </c>
      <c r="N19" s="6"/>
      <c r="AS19" s="19" t="s">
        <v>16</v>
      </c>
      <c r="AT19" s="19"/>
      <c r="AU19" s="19"/>
      <c r="AV19" s="19"/>
      <c r="AW19" s="19"/>
      <c r="AX19" s="19"/>
    </row>
    <row r="20" spans="45:50" ht="7.5" customHeight="1">
      <c r="AS20" s="19"/>
      <c r="AT20" s="19"/>
      <c r="AU20" s="19"/>
      <c r="AV20" s="19"/>
      <c r="AW20" s="19"/>
      <c r="AX20" s="19"/>
    </row>
    <row r="21" spans="1:53" ht="13.5">
      <c r="A21" s="5">
        <v>1</v>
      </c>
      <c r="B21" s="5" t="s">
        <v>18</v>
      </c>
      <c r="C21" s="5" t="s">
        <v>71</v>
      </c>
      <c r="D21" s="5"/>
      <c r="E21" s="5"/>
      <c r="G21" s="16">
        <v>4118</v>
      </c>
      <c r="I21" s="14">
        <v>2702</v>
      </c>
      <c r="J21" s="12"/>
      <c r="K21" s="50">
        <v>19770</v>
      </c>
      <c r="L21" s="12"/>
      <c r="M21" s="14">
        <v>10765</v>
      </c>
      <c r="N21" s="31"/>
      <c r="AS21" s="19"/>
      <c r="AT21" s="19"/>
      <c r="AU21" s="19" t="s">
        <v>15</v>
      </c>
      <c r="AV21" s="19" t="s">
        <v>19</v>
      </c>
      <c r="AW21" s="19"/>
      <c r="AX21" s="19" t="s">
        <v>20</v>
      </c>
      <c r="AY21" s="12"/>
      <c r="AZ21" s="12"/>
      <c r="BA21" s="12"/>
    </row>
    <row r="22" spans="1:53" ht="7.5" customHeight="1">
      <c r="A22" s="5"/>
      <c r="B22" s="5"/>
      <c r="C22" s="5"/>
      <c r="D22" s="5"/>
      <c r="E22" s="5"/>
      <c r="I22" s="35"/>
      <c r="K22" s="35"/>
      <c r="M22" s="35"/>
      <c r="N22" s="35"/>
      <c r="AS22" s="19"/>
      <c r="AT22" s="19"/>
      <c r="AU22" s="19"/>
      <c r="AV22" s="19"/>
      <c r="AW22" s="19"/>
      <c r="AX22" s="19"/>
      <c r="AY22" s="12"/>
      <c r="AZ22" s="12"/>
      <c r="BA22" s="12"/>
    </row>
    <row r="23" spans="1:53" ht="13.5">
      <c r="A23" s="5"/>
      <c r="B23" s="5" t="s">
        <v>21</v>
      </c>
      <c r="C23" s="5" t="s">
        <v>22</v>
      </c>
      <c r="D23" s="5"/>
      <c r="E23" s="5"/>
      <c r="G23" s="16">
        <v>0</v>
      </c>
      <c r="I23" s="48" t="s">
        <v>68</v>
      </c>
      <c r="K23" s="50">
        <v>0</v>
      </c>
      <c r="M23" s="48" t="s">
        <v>68</v>
      </c>
      <c r="N23" s="38"/>
      <c r="AS23" s="19"/>
      <c r="AT23" s="19"/>
      <c r="AU23" s="42" t="s">
        <v>23</v>
      </c>
      <c r="AV23" s="43">
        <v>0.44</v>
      </c>
      <c r="AW23" s="19"/>
      <c r="AX23" s="19">
        <v>1</v>
      </c>
      <c r="AY23" s="12"/>
      <c r="AZ23" s="12"/>
      <c r="BA23" s="12"/>
    </row>
    <row r="24" spans="1:53" ht="7.5" customHeight="1">
      <c r="A24" s="5"/>
      <c r="B24" s="5"/>
      <c r="C24" s="5"/>
      <c r="D24" s="5"/>
      <c r="E24" s="5"/>
      <c r="I24" s="35"/>
      <c r="K24" s="35"/>
      <c r="M24" s="35"/>
      <c r="N24" s="35"/>
      <c r="AS24" s="19"/>
      <c r="AT24" s="19"/>
      <c r="AU24" s="19"/>
      <c r="AV24" s="19"/>
      <c r="AW24" s="19"/>
      <c r="AX24" s="19"/>
      <c r="AY24" s="12"/>
      <c r="AZ24" s="12"/>
      <c r="BA24" s="12"/>
    </row>
    <row r="25" spans="1:53" ht="13.5">
      <c r="A25" s="5"/>
      <c r="B25" s="4" t="s">
        <v>24</v>
      </c>
      <c r="C25" s="5" t="s">
        <v>72</v>
      </c>
      <c r="D25" s="5"/>
      <c r="E25" s="5"/>
      <c r="G25" s="16">
        <v>199</v>
      </c>
      <c r="I25" s="14">
        <v>124</v>
      </c>
      <c r="K25" s="50">
        <v>218</v>
      </c>
      <c r="M25" s="14">
        <v>95</v>
      </c>
      <c r="N25" s="38"/>
      <c r="AS25" s="19"/>
      <c r="AT25" s="19"/>
      <c r="AU25" s="19">
        <v>5600000</v>
      </c>
      <c r="AV25" s="19">
        <v>4400002</v>
      </c>
      <c r="AW25" s="19"/>
      <c r="AX25" s="19">
        <v>10000002</v>
      </c>
      <c r="AY25" s="12"/>
      <c r="AZ25" s="12"/>
      <c r="BA25" s="12"/>
    </row>
    <row r="26" spans="1:53" ht="7.5" customHeight="1">
      <c r="A26" s="5"/>
      <c r="B26" s="5"/>
      <c r="C26" s="5"/>
      <c r="D26" s="5"/>
      <c r="E26" s="5"/>
      <c r="I26" s="35"/>
      <c r="K26" s="35"/>
      <c r="M26" s="35"/>
      <c r="AS26" s="19"/>
      <c r="AT26" s="19"/>
      <c r="AU26" s="19"/>
      <c r="AV26" s="19"/>
      <c r="AW26" s="19"/>
      <c r="AX26" s="19"/>
      <c r="AY26" s="12"/>
      <c r="AZ26" s="12"/>
      <c r="BA26" s="12"/>
    </row>
    <row r="27" spans="1:64" ht="13.5">
      <c r="A27" s="5">
        <v>2</v>
      </c>
      <c r="B27" s="5" t="s">
        <v>18</v>
      </c>
      <c r="C27" s="5" t="s">
        <v>73</v>
      </c>
      <c r="D27" s="5"/>
      <c r="E27" s="5"/>
      <c r="G27" s="16">
        <v>1897</v>
      </c>
      <c r="I27" s="14">
        <v>-2168</v>
      </c>
      <c r="K27" s="50">
        <v>4941</v>
      </c>
      <c r="M27" s="14">
        <v>-10883</v>
      </c>
      <c r="N27" s="14"/>
      <c r="AS27" s="19"/>
      <c r="AT27" s="19">
        <v>-11328350</v>
      </c>
      <c r="AU27" s="20">
        <f>AX27*AU23</f>
        <v>-6343876.000000001</v>
      </c>
      <c r="AV27" s="21">
        <f>AX27-AU27</f>
        <v>-4984473.999999999</v>
      </c>
      <c r="AW27" s="21"/>
      <c r="AX27" s="22">
        <f>+AT27</f>
        <v>-11328350</v>
      </c>
      <c r="AY27" s="12"/>
      <c r="AZ27" s="12"/>
      <c r="BA27" s="12"/>
      <c r="BL27">
        <f>269437-149708</f>
        <v>119729</v>
      </c>
    </row>
    <row r="28" spans="1:53" ht="13.5">
      <c r="A28" s="5"/>
      <c r="B28" s="5"/>
      <c r="C28" s="5" t="s">
        <v>26</v>
      </c>
      <c r="D28" s="5"/>
      <c r="E28" s="5"/>
      <c r="I28" s="37"/>
      <c r="M28" s="35"/>
      <c r="N28" s="35"/>
      <c r="AS28" s="19"/>
      <c r="AT28" s="19"/>
      <c r="AU28" s="23"/>
      <c r="AV28" s="24"/>
      <c r="AW28" s="24"/>
      <c r="AX28" s="25"/>
      <c r="AY28" s="12"/>
      <c r="AZ28" s="12"/>
      <c r="BA28" s="12"/>
    </row>
    <row r="29" spans="1:53" ht="13.5">
      <c r="A29" s="5"/>
      <c r="B29" s="5"/>
      <c r="C29" s="5" t="s">
        <v>27</v>
      </c>
      <c r="D29" s="5"/>
      <c r="E29" s="5"/>
      <c r="I29" s="37"/>
      <c r="M29" s="35"/>
      <c r="N29" s="35"/>
      <c r="AS29" s="19"/>
      <c r="AT29" s="19">
        <v>-105949</v>
      </c>
      <c r="AU29" s="26">
        <f>AX29*AU23</f>
        <v>-59331.44</v>
      </c>
      <c r="AV29" s="27">
        <f>AX29-AU29</f>
        <v>-46617.56</v>
      </c>
      <c r="AW29" s="27"/>
      <c r="AX29" s="28">
        <v>-105949</v>
      </c>
      <c r="AY29" s="12"/>
      <c r="AZ29" s="12"/>
      <c r="BA29" s="12"/>
    </row>
    <row r="30" spans="1:53" ht="7.5" customHeight="1">
      <c r="A30" s="5"/>
      <c r="B30" s="5"/>
      <c r="C30" s="5"/>
      <c r="D30" s="5"/>
      <c r="E30" s="5"/>
      <c r="I30" s="37"/>
      <c r="M30" s="35"/>
      <c r="N30" s="35"/>
      <c r="AS30" s="19"/>
      <c r="AT30" s="19"/>
      <c r="AU30" s="19"/>
      <c r="AV30" s="19"/>
      <c r="AW30" s="19"/>
      <c r="AX30" s="19"/>
      <c r="AY30" s="12"/>
      <c r="AZ30" s="12"/>
      <c r="BA30" s="12"/>
    </row>
    <row r="31" spans="1:53" ht="13.5">
      <c r="A31" s="5"/>
      <c r="B31" s="5" t="s">
        <v>21</v>
      </c>
      <c r="C31" s="5" t="s">
        <v>74</v>
      </c>
      <c r="D31" s="5"/>
      <c r="E31" s="5"/>
      <c r="G31" s="16">
        <v>-1390</v>
      </c>
      <c r="I31" s="14">
        <v>-1387</v>
      </c>
      <c r="K31" s="50">
        <v>-4679</v>
      </c>
      <c r="M31" s="14">
        <v>-4364</v>
      </c>
      <c r="N31" s="14"/>
      <c r="AS31" s="19"/>
      <c r="AT31" s="19"/>
      <c r="AU31" s="19">
        <f>+AU27+AU29</f>
        <v>-6403207.440000001</v>
      </c>
      <c r="AV31" s="19">
        <f>+AV27+AV29</f>
        <v>-5031091.559999999</v>
      </c>
      <c r="AW31" s="19"/>
      <c r="AX31" s="19">
        <f>+AX27+AX29</f>
        <v>-11434299</v>
      </c>
      <c r="AY31" s="12"/>
      <c r="AZ31" s="12"/>
      <c r="BA31" s="12"/>
    </row>
    <row r="32" spans="1:53" ht="7.5" customHeight="1">
      <c r="A32" s="5"/>
      <c r="B32" s="5"/>
      <c r="C32" s="5"/>
      <c r="D32" s="5"/>
      <c r="E32" s="5"/>
      <c r="I32" s="37"/>
      <c r="M32" s="37"/>
      <c r="N32" s="37"/>
      <c r="AS32" s="19"/>
      <c r="AT32" s="19"/>
      <c r="AU32" s="27"/>
      <c r="AV32" s="27"/>
      <c r="AW32" s="19"/>
      <c r="AX32" s="27"/>
      <c r="AY32" s="12"/>
      <c r="AZ32" s="12"/>
      <c r="BA32" s="12"/>
    </row>
    <row r="33" spans="1:53" ht="13.5">
      <c r="A33" s="5"/>
      <c r="B33" s="4" t="s">
        <v>24</v>
      </c>
      <c r="C33" s="5" t="s">
        <v>28</v>
      </c>
      <c r="D33" s="5"/>
      <c r="E33" s="5"/>
      <c r="G33" s="16">
        <v>-1100</v>
      </c>
      <c r="I33" s="14">
        <v>-964</v>
      </c>
      <c r="K33" s="50">
        <v>-3027</v>
      </c>
      <c r="M33" s="14">
        <v>-2902</v>
      </c>
      <c r="N33" s="14"/>
      <c r="AS33" s="19"/>
      <c r="AT33" s="19"/>
      <c r="AU33" s="19">
        <f>+AU25+AU31</f>
        <v>-803207.4400000013</v>
      </c>
      <c r="AV33" s="19">
        <f>+AV25+AV31</f>
        <v>-631089.5599999987</v>
      </c>
      <c r="AW33" s="19"/>
      <c r="AX33" s="19">
        <f>+AX25+AX31</f>
        <v>-1434297</v>
      </c>
      <c r="AY33" s="12"/>
      <c r="AZ33" s="12"/>
      <c r="BA33" s="12"/>
    </row>
    <row r="34" spans="1:53" ht="7.5" customHeight="1">
      <c r="A34" s="5"/>
      <c r="B34" s="5"/>
      <c r="C34" s="5"/>
      <c r="D34" s="5"/>
      <c r="E34" s="5"/>
      <c r="I34" s="14"/>
      <c r="M34" s="14"/>
      <c r="N34" s="14"/>
      <c r="AS34" s="19"/>
      <c r="AT34" s="19"/>
      <c r="AU34" s="19"/>
      <c r="AV34" s="19"/>
      <c r="AW34" s="19"/>
      <c r="AX34" s="19"/>
      <c r="AY34" s="12"/>
      <c r="AZ34" s="12"/>
      <c r="BA34" s="12"/>
    </row>
    <row r="35" spans="1:53" ht="13.5">
      <c r="A35" s="5"/>
      <c r="B35" s="5" t="s">
        <v>29</v>
      </c>
      <c r="C35" s="5" t="s">
        <v>30</v>
      </c>
      <c r="D35" s="5"/>
      <c r="E35" s="5"/>
      <c r="G35" s="31">
        <v>0</v>
      </c>
      <c r="I35" s="14">
        <v>0</v>
      </c>
      <c r="K35" s="50">
        <v>0</v>
      </c>
      <c r="M35" s="14">
        <v>0</v>
      </c>
      <c r="N35" s="14"/>
      <c r="AS35" s="19"/>
      <c r="AT35" s="19"/>
      <c r="AU35" s="19"/>
      <c r="AV35" s="19">
        <v>110234</v>
      </c>
      <c r="AW35" s="19"/>
      <c r="AX35" s="19"/>
      <c r="AY35" s="12"/>
      <c r="AZ35" s="12"/>
      <c r="BA35" s="12"/>
    </row>
    <row r="36" spans="1:53" ht="7.5" customHeight="1">
      <c r="A36" s="5"/>
      <c r="B36" s="5"/>
      <c r="C36" s="5"/>
      <c r="D36" s="5"/>
      <c r="E36" s="5"/>
      <c r="I36" s="37"/>
      <c r="M36" s="37"/>
      <c r="N36" s="37"/>
      <c r="AS36" s="19"/>
      <c r="AT36" s="19"/>
      <c r="AU36" s="19"/>
      <c r="AV36" s="27"/>
      <c r="AW36" s="19"/>
      <c r="AX36" s="19"/>
      <c r="AY36" s="12"/>
      <c r="AZ36" s="12"/>
      <c r="BA36" s="12"/>
    </row>
    <row r="37" spans="1:53" ht="14.25" thickBot="1">
      <c r="A37" s="5"/>
      <c r="B37" s="5" t="s">
        <v>31</v>
      </c>
      <c r="C37" s="5" t="s">
        <v>75</v>
      </c>
      <c r="D37" s="5"/>
      <c r="E37" s="5"/>
      <c r="G37" s="16">
        <v>-593</v>
      </c>
      <c r="I37" s="14">
        <v>-4519</v>
      </c>
      <c r="K37" s="50">
        <v>-2765</v>
      </c>
      <c r="M37" s="14">
        <v>-18149</v>
      </c>
      <c r="N37" s="14"/>
      <c r="AS37" s="19"/>
      <c r="AT37" s="19"/>
      <c r="AU37" s="19"/>
      <c r="AV37" s="30">
        <f>+AV33+AV35</f>
        <v>-520855.55999999866</v>
      </c>
      <c r="AW37" s="19" t="s">
        <v>32</v>
      </c>
      <c r="AX37" s="19"/>
      <c r="AY37" s="12"/>
      <c r="AZ37" s="12"/>
      <c r="BA37" s="12"/>
    </row>
    <row r="38" spans="1:53" ht="14.25" thickTop="1">
      <c r="A38" s="5"/>
      <c r="B38" s="5"/>
      <c r="C38" s="5" t="s">
        <v>76</v>
      </c>
      <c r="D38" s="5"/>
      <c r="E38" s="5"/>
      <c r="I38" s="37"/>
      <c r="M38" s="37"/>
      <c r="N38" s="37"/>
      <c r="AS38" s="19"/>
      <c r="AT38" s="19"/>
      <c r="AU38" s="19"/>
      <c r="AV38" s="19"/>
      <c r="AW38" s="19"/>
      <c r="AX38" s="19"/>
      <c r="AY38" s="12"/>
      <c r="AZ38" s="12"/>
      <c r="BA38" s="12"/>
    </row>
    <row r="39" spans="1:53" ht="7.5" customHeight="1">
      <c r="A39" s="5"/>
      <c r="B39" s="5"/>
      <c r="D39" s="5"/>
      <c r="E39" s="5"/>
      <c r="I39" s="37"/>
      <c r="M39" s="35"/>
      <c r="N39" s="35"/>
      <c r="AS39" s="12"/>
      <c r="AT39" s="12"/>
      <c r="AU39" s="12"/>
      <c r="AV39" s="12"/>
      <c r="AW39" s="19"/>
      <c r="AX39" s="19"/>
      <c r="AY39" s="12"/>
      <c r="AZ39" s="12"/>
      <c r="BA39" s="12"/>
    </row>
    <row r="40" spans="1:53" ht="13.5">
      <c r="A40" s="5"/>
      <c r="B40" s="5" t="s">
        <v>33</v>
      </c>
      <c r="C40" s="5" t="s">
        <v>77</v>
      </c>
      <c r="D40" s="5"/>
      <c r="E40" s="5"/>
      <c r="G40" s="31">
        <v>0</v>
      </c>
      <c r="I40" s="14">
        <v>0</v>
      </c>
      <c r="K40" s="50">
        <v>0</v>
      </c>
      <c r="M40" s="14">
        <v>0</v>
      </c>
      <c r="N40" s="38"/>
      <c r="AS40" s="12"/>
      <c r="AT40" s="12"/>
      <c r="AU40" s="12"/>
      <c r="AV40" s="12"/>
      <c r="AW40" s="19"/>
      <c r="AX40" s="19"/>
      <c r="AY40" s="12"/>
      <c r="AZ40" s="12"/>
      <c r="BA40" s="12"/>
    </row>
    <row r="41" spans="1:53" ht="7.5" customHeight="1">
      <c r="A41" s="5"/>
      <c r="B41" s="5"/>
      <c r="C41" s="5"/>
      <c r="D41" s="5"/>
      <c r="E41" s="5"/>
      <c r="I41" s="37"/>
      <c r="M41" s="35"/>
      <c r="N41" s="35"/>
      <c r="AS41" s="19"/>
      <c r="AT41" s="19"/>
      <c r="AU41" s="19"/>
      <c r="AV41" s="19"/>
      <c r="AW41" s="19"/>
      <c r="AX41" s="19"/>
      <c r="AY41" s="12"/>
      <c r="AZ41" s="12"/>
      <c r="BA41" s="12"/>
    </row>
    <row r="42" spans="1:53" ht="13.5">
      <c r="A42" s="5"/>
      <c r="B42" s="5" t="s">
        <v>34</v>
      </c>
      <c r="C42" s="5" t="s">
        <v>78</v>
      </c>
      <c r="D42" s="5"/>
      <c r="E42" s="5"/>
      <c r="G42" s="16">
        <v>-593</v>
      </c>
      <c r="I42" s="14">
        <v>-4519</v>
      </c>
      <c r="K42" s="50">
        <v>-2765</v>
      </c>
      <c r="M42" s="14">
        <v>-18149</v>
      </c>
      <c r="N42" s="14"/>
      <c r="AS42" s="19"/>
      <c r="AT42" s="19"/>
      <c r="AU42" s="19"/>
      <c r="AV42" s="19">
        <f>-AV27</f>
        <v>4984473.999999999</v>
      </c>
      <c r="AW42" s="12"/>
      <c r="AX42" s="12"/>
      <c r="AY42" s="12"/>
      <c r="AZ42" s="12"/>
      <c r="BA42" s="12"/>
    </row>
    <row r="43" spans="1:53" ht="13.5">
      <c r="A43" s="5"/>
      <c r="B43" s="5"/>
      <c r="C43" s="5" t="s">
        <v>79</v>
      </c>
      <c r="D43" s="5"/>
      <c r="E43" s="5"/>
      <c r="I43" s="37"/>
      <c r="M43" s="35"/>
      <c r="N43" s="35"/>
      <c r="AS43" s="19"/>
      <c r="AT43" s="19"/>
      <c r="AU43" s="19"/>
      <c r="AV43" s="19">
        <v>294787</v>
      </c>
      <c r="AW43" s="19"/>
      <c r="AX43" s="19"/>
      <c r="AY43" s="12"/>
      <c r="AZ43" s="12"/>
      <c r="BA43" s="12"/>
    </row>
    <row r="44" spans="1:53" ht="13.5">
      <c r="A44" s="5"/>
      <c r="B44" s="5"/>
      <c r="C44" s="5" t="s">
        <v>80</v>
      </c>
      <c r="D44" s="5"/>
      <c r="E44" s="5"/>
      <c r="I44" s="37"/>
      <c r="M44" s="35"/>
      <c r="N44" s="35"/>
      <c r="AS44" s="19"/>
      <c r="AT44" s="19"/>
      <c r="AU44" s="19"/>
      <c r="AV44" s="19"/>
      <c r="AW44" s="19"/>
      <c r="AX44" s="19"/>
      <c r="AY44" s="12"/>
      <c r="AZ44" s="12"/>
      <c r="BA44" s="12"/>
    </row>
    <row r="45" spans="1:53" ht="7.5" customHeight="1">
      <c r="A45" s="5"/>
      <c r="B45" s="5"/>
      <c r="C45" s="5"/>
      <c r="D45" s="5"/>
      <c r="E45" s="5"/>
      <c r="I45" s="37"/>
      <c r="M45" s="35"/>
      <c r="N45" s="35"/>
      <c r="AS45" s="19"/>
      <c r="AT45" s="19"/>
      <c r="AU45" s="19"/>
      <c r="AV45" s="27"/>
      <c r="AW45" s="19"/>
      <c r="AX45" s="19"/>
      <c r="AY45" s="12"/>
      <c r="AZ45" s="12"/>
      <c r="BA45" s="12"/>
    </row>
    <row r="46" spans="1:53" ht="14.25" thickBot="1">
      <c r="A46" s="5"/>
      <c r="B46" s="5" t="s">
        <v>35</v>
      </c>
      <c r="C46" s="5" t="s">
        <v>81</v>
      </c>
      <c r="D46" s="5"/>
      <c r="E46" s="5"/>
      <c r="G46" s="31">
        <v>0</v>
      </c>
      <c r="I46" s="14">
        <v>0</v>
      </c>
      <c r="K46" s="50">
        <v>0</v>
      </c>
      <c r="M46" s="14">
        <v>0</v>
      </c>
      <c r="N46" s="14"/>
      <c r="AS46" s="12"/>
      <c r="AT46" s="12"/>
      <c r="AU46" s="12"/>
      <c r="AV46" s="30">
        <f>+AV42+AV43</f>
        <v>5279260.999999999</v>
      </c>
      <c r="AW46" s="19" t="s">
        <v>36</v>
      </c>
      <c r="AX46" s="19"/>
      <c r="AY46" s="12"/>
      <c r="AZ46" s="12"/>
      <c r="BA46" s="12"/>
    </row>
    <row r="47" spans="1:53" ht="7.5" customHeight="1" thickTop="1">
      <c r="A47" s="5"/>
      <c r="B47" s="5"/>
      <c r="C47" s="5"/>
      <c r="D47" s="5"/>
      <c r="E47" s="5"/>
      <c r="I47" s="37"/>
      <c r="M47" s="35"/>
      <c r="N47" s="35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13.5">
      <c r="A48" s="5"/>
      <c r="B48" s="5" t="s">
        <v>37</v>
      </c>
      <c r="C48" s="5" t="s">
        <v>82</v>
      </c>
      <c r="D48" s="5"/>
      <c r="E48" s="5"/>
      <c r="G48" s="16">
        <v>-593</v>
      </c>
      <c r="I48" s="14">
        <v>-4519</v>
      </c>
      <c r="K48" s="50">
        <v>-2765</v>
      </c>
      <c r="M48" s="14">
        <v>-18149</v>
      </c>
      <c r="N48" s="14"/>
      <c r="AS48" s="12"/>
      <c r="AT48" s="44" t="s">
        <v>38</v>
      </c>
      <c r="AU48" s="19">
        <v>1998</v>
      </c>
      <c r="AV48" s="19">
        <v>3153832</v>
      </c>
      <c r="AW48" s="19"/>
      <c r="AX48" s="19"/>
      <c r="AY48" s="12"/>
      <c r="AZ48" s="12"/>
      <c r="BA48" s="12"/>
    </row>
    <row r="49" spans="1:53" ht="13.5">
      <c r="A49" s="5"/>
      <c r="B49" s="5"/>
      <c r="C49" s="5" t="s">
        <v>83</v>
      </c>
      <c r="D49" s="5"/>
      <c r="E49" s="5"/>
      <c r="I49" s="37"/>
      <c r="M49" s="35"/>
      <c r="AS49" s="12"/>
      <c r="AT49" s="19"/>
      <c r="AU49" s="19" t="s">
        <v>39</v>
      </c>
      <c r="AV49" s="27">
        <v>453377</v>
      </c>
      <c r="AW49" s="19"/>
      <c r="AX49" s="19"/>
      <c r="AY49" s="12"/>
      <c r="AZ49" s="12"/>
      <c r="BA49" s="12"/>
    </row>
    <row r="50" spans="1:53" ht="7.5" customHeight="1">
      <c r="A50" s="5"/>
      <c r="B50" s="5"/>
      <c r="C50" s="5"/>
      <c r="D50" s="5"/>
      <c r="E50" s="5"/>
      <c r="I50" s="37"/>
      <c r="M50" s="35"/>
      <c r="AS50" s="12"/>
      <c r="AT50" s="19"/>
      <c r="AU50" s="19"/>
      <c r="AV50" s="19"/>
      <c r="AW50" s="19"/>
      <c r="AX50" s="19"/>
      <c r="AY50" s="12"/>
      <c r="AZ50" s="12"/>
      <c r="BA50" s="12"/>
    </row>
    <row r="51" spans="1:53" ht="13.5">
      <c r="A51" s="5"/>
      <c r="B51" s="5"/>
      <c r="C51" s="5" t="s">
        <v>86</v>
      </c>
      <c r="D51" s="5"/>
      <c r="E51" s="5"/>
      <c r="G51" s="14">
        <v>0</v>
      </c>
      <c r="I51" s="14">
        <v>425</v>
      </c>
      <c r="K51" s="50">
        <v>0</v>
      </c>
      <c r="M51" s="14">
        <v>2517</v>
      </c>
      <c r="N51" s="31"/>
      <c r="AS51" s="12"/>
      <c r="AT51" s="19"/>
      <c r="AU51" s="19"/>
      <c r="AV51" s="19">
        <f>+AV48+AV49</f>
        <v>3607209</v>
      </c>
      <c r="AW51" s="19"/>
      <c r="AX51" s="19"/>
      <c r="AY51" s="12"/>
      <c r="AZ51" s="12"/>
      <c r="BA51" s="12"/>
    </row>
    <row r="52" spans="1:53" ht="7.5" customHeight="1" thickBot="1">
      <c r="A52" s="5"/>
      <c r="B52" s="5"/>
      <c r="C52" s="5"/>
      <c r="D52" s="5"/>
      <c r="E52" s="5"/>
      <c r="I52" s="37"/>
      <c r="M52" s="35"/>
      <c r="AS52" s="12"/>
      <c r="AT52" s="19"/>
      <c r="AU52" s="19"/>
      <c r="AV52" s="45"/>
      <c r="AW52" s="19"/>
      <c r="AX52" s="19"/>
      <c r="AY52" s="12"/>
      <c r="AZ52" s="12"/>
      <c r="BA52" s="12"/>
    </row>
    <row r="53" spans="1:53" ht="15" thickBot="1" thickTop="1">
      <c r="A53" s="5"/>
      <c r="B53" s="5" t="s">
        <v>40</v>
      </c>
      <c r="C53" s="5" t="s">
        <v>85</v>
      </c>
      <c r="E53" s="5"/>
      <c r="N53" s="14"/>
      <c r="AS53" s="12"/>
      <c r="AT53" s="19"/>
      <c r="AU53" s="19" t="s">
        <v>41</v>
      </c>
      <c r="AV53" s="46">
        <f>+AV46-AV51</f>
        <v>1672051.999999999</v>
      </c>
      <c r="AW53" s="19"/>
      <c r="AX53" s="19"/>
      <c r="AY53" s="12"/>
      <c r="AZ53" s="12"/>
      <c r="BA53" s="12"/>
    </row>
    <row r="54" spans="1:53" ht="7.5" customHeight="1" thickTop="1">
      <c r="A54" s="5"/>
      <c r="B54" s="5"/>
      <c r="C54" s="5"/>
      <c r="D54" s="5"/>
      <c r="E54" s="5"/>
      <c r="I54" s="37"/>
      <c r="M54" s="37"/>
      <c r="N54" s="37"/>
      <c r="AS54" s="12"/>
      <c r="AT54" s="19"/>
      <c r="AU54" s="19"/>
      <c r="AV54" s="19"/>
      <c r="AW54" s="19"/>
      <c r="AX54" s="19"/>
      <c r="AY54" s="12"/>
      <c r="AZ54" s="12"/>
      <c r="BA54" s="12"/>
    </row>
    <row r="55" spans="1:53" ht="12.75" customHeight="1">
      <c r="A55" s="5"/>
      <c r="B55" s="5" t="s">
        <v>43</v>
      </c>
      <c r="C55" s="5" t="s">
        <v>84</v>
      </c>
      <c r="D55" s="5"/>
      <c r="E55" s="5"/>
      <c r="G55" s="16">
        <v>-593</v>
      </c>
      <c r="I55" s="14">
        <v>-4094</v>
      </c>
      <c r="K55" s="50">
        <v>-2765</v>
      </c>
      <c r="M55" s="14">
        <v>-15632</v>
      </c>
      <c r="N55" s="37"/>
      <c r="AS55" s="12"/>
      <c r="AT55" s="19"/>
      <c r="AU55" s="19"/>
      <c r="AV55" s="19"/>
      <c r="AW55" s="19"/>
      <c r="AX55" s="19"/>
      <c r="AY55" s="12"/>
      <c r="AZ55" s="12"/>
      <c r="BA55" s="12"/>
    </row>
    <row r="56" spans="1:53" ht="12.75" customHeight="1">
      <c r="A56" s="5"/>
      <c r="B56" s="5"/>
      <c r="C56" s="5" t="s">
        <v>42</v>
      </c>
      <c r="D56" s="5"/>
      <c r="E56" s="5"/>
      <c r="G56" s="16"/>
      <c r="I56" s="14"/>
      <c r="K56" s="34"/>
      <c r="M56" s="14"/>
      <c r="N56" s="37"/>
      <c r="AS56" s="12"/>
      <c r="AT56" s="19"/>
      <c r="AU56" s="19"/>
      <c r="AV56" s="19"/>
      <c r="AW56" s="19"/>
      <c r="AX56" s="19"/>
      <c r="AY56" s="12"/>
      <c r="AZ56" s="12"/>
      <c r="BA56" s="12"/>
    </row>
    <row r="57" spans="1:53" ht="7.5" customHeight="1">
      <c r="A57" s="5"/>
      <c r="B57" s="5"/>
      <c r="C57" s="5"/>
      <c r="D57" s="5"/>
      <c r="E57" s="5"/>
      <c r="I57" s="37"/>
      <c r="M57" s="37"/>
      <c r="N57" s="37"/>
      <c r="AS57" s="12"/>
      <c r="AT57" s="19"/>
      <c r="AU57" s="19"/>
      <c r="AV57" s="19"/>
      <c r="AW57" s="19"/>
      <c r="AX57" s="19"/>
      <c r="AY57" s="12"/>
      <c r="AZ57" s="12"/>
      <c r="BA57" s="12"/>
    </row>
    <row r="58" spans="1:53" ht="12.75">
      <c r="A58" s="5"/>
      <c r="B58" s="5" t="s">
        <v>46</v>
      </c>
      <c r="C58" s="5" t="s">
        <v>87</v>
      </c>
      <c r="D58" s="5"/>
      <c r="E58" s="5"/>
      <c r="G58" s="31">
        <v>0</v>
      </c>
      <c r="I58" s="14">
        <v>0</v>
      </c>
      <c r="K58" s="50">
        <v>0</v>
      </c>
      <c r="M58" s="14">
        <v>0</v>
      </c>
      <c r="N58" s="14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2.75">
      <c r="A59" s="5"/>
      <c r="B59" s="5"/>
      <c r="C59" s="5" t="s">
        <v>88</v>
      </c>
      <c r="D59" s="5"/>
      <c r="E59" s="5"/>
      <c r="G59" s="31">
        <v>0</v>
      </c>
      <c r="I59" s="14">
        <v>0</v>
      </c>
      <c r="K59" s="50">
        <v>0</v>
      </c>
      <c r="M59" s="14">
        <v>0</v>
      </c>
      <c r="N59" s="14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12.75">
      <c r="A60" s="5"/>
      <c r="B60" s="5"/>
      <c r="C60" s="5" t="s">
        <v>44</v>
      </c>
      <c r="D60" s="5"/>
      <c r="E60" s="5"/>
      <c r="G60" s="31">
        <v>0</v>
      </c>
      <c r="I60" s="14">
        <v>0</v>
      </c>
      <c r="K60" s="50">
        <v>0</v>
      </c>
      <c r="M60" s="14">
        <v>0</v>
      </c>
      <c r="N60" s="14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2.75">
      <c r="A61" s="5"/>
      <c r="B61" s="5"/>
      <c r="C61" s="5" t="s">
        <v>45</v>
      </c>
      <c r="D61" s="5"/>
      <c r="E61" s="5"/>
      <c r="I61" s="37"/>
      <c r="M61" s="37"/>
      <c r="N61" s="37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7.5" customHeight="1">
      <c r="A62" s="5"/>
      <c r="B62" s="5"/>
      <c r="C62" s="5"/>
      <c r="D62" s="5"/>
      <c r="E62" s="5"/>
      <c r="I62" s="37"/>
      <c r="M62" s="37"/>
      <c r="N62" s="37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2.75">
      <c r="A63" s="5"/>
      <c r="B63" s="5" t="s">
        <v>89</v>
      </c>
      <c r="C63" s="5" t="s">
        <v>90</v>
      </c>
      <c r="D63" s="5"/>
      <c r="E63" s="5"/>
      <c r="G63" s="16">
        <v>-593</v>
      </c>
      <c r="I63" s="14">
        <v>-4094</v>
      </c>
      <c r="K63" s="50">
        <v>-2765</v>
      </c>
      <c r="M63" s="14">
        <v>-15632</v>
      </c>
      <c r="N63" s="14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2.75">
      <c r="A64" s="5"/>
      <c r="B64" s="5"/>
      <c r="C64" s="5" t="s">
        <v>91</v>
      </c>
      <c r="D64" s="5"/>
      <c r="E64" s="5"/>
      <c r="I64" s="37"/>
      <c r="M64" s="37"/>
      <c r="N64" s="37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7.5" customHeight="1">
      <c r="A65" s="5"/>
      <c r="B65" s="5"/>
      <c r="C65" s="5"/>
      <c r="D65" s="5"/>
      <c r="E65" s="5"/>
      <c r="I65" s="37"/>
      <c r="M65" s="37"/>
      <c r="N65" s="37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2.75">
      <c r="A66" s="5">
        <v>3</v>
      </c>
      <c r="B66" s="5"/>
      <c r="C66" s="5" t="s">
        <v>92</v>
      </c>
      <c r="D66" s="5"/>
      <c r="E66" s="5"/>
      <c r="I66" s="37"/>
      <c r="M66" s="37"/>
      <c r="N66" s="37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2.75">
      <c r="A67" s="5"/>
      <c r="B67" s="5"/>
      <c r="C67" s="5" t="s">
        <v>47</v>
      </c>
      <c r="D67" s="5"/>
      <c r="E67" s="5"/>
      <c r="I67" s="37"/>
      <c r="M67" s="37"/>
      <c r="N67" s="37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ht="7.5" customHeight="1">
      <c r="A68" s="5"/>
      <c r="B68" s="5"/>
      <c r="C68" s="5"/>
      <c r="D68" s="5"/>
      <c r="E68" s="5"/>
      <c r="I68" s="37"/>
      <c r="M68" s="37"/>
      <c r="N68" s="37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62" ht="12.75">
      <c r="A69" s="5"/>
      <c r="B69" s="5" t="s">
        <v>18</v>
      </c>
      <c r="C69" s="5" t="s">
        <v>93</v>
      </c>
      <c r="D69" s="5"/>
      <c r="E69" s="5"/>
      <c r="G69" s="41">
        <v>-1.5813333333333333</v>
      </c>
      <c r="H69" s="52"/>
      <c r="I69" s="53">
        <v>-10.9</v>
      </c>
      <c r="J69" s="52"/>
      <c r="K69" s="41">
        <v>-7.373333333333333</v>
      </c>
      <c r="L69" s="52"/>
      <c r="M69" s="53">
        <v>-41.7</v>
      </c>
      <c r="N69" s="18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</row>
    <row r="70" spans="1:62" ht="7.5" customHeight="1">
      <c r="A70" s="5"/>
      <c r="B70" s="5"/>
      <c r="C70" s="5"/>
      <c r="D70" s="5"/>
      <c r="E70" s="5"/>
      <c r="G70" s="41"/>
      <c r="H70" s="52"/>
      <c r="I70" s="53"/>
      <c r="J70" s="52"/>
      <c r="K70" s="41"/>
      <c r="L70" s="52"/>
      <c r="M70" s="53"/>
      <c r="N70" s="18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</row>
    <row r="71" spans="1:62" ht="12.75">
      <c r="A71" s="5"/>
      <c r="B71" s="5" t="s">
        <v>21</v>
      </c>
      <c r="C71" s="5" t="s">
        <v>94</v>
      </c>
      <c r="E71" s="5"/>
      <c r="G71" s="51" t="s">
        <v>68</v>
      </c>
      <c r="I71" s="51" t="s">
        <v>68</v>
      </c>
      <c r="K71" s="51" t="s">
        <v>68</v>
      </c>
      <c r="M71" s="51" t="s">
        <v>68</v>
      </c>
      <c r="N71" s="37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</row>
    <row r="72" spans="1:62" ht="7.5" customHeight="1">
      <c r="A72" s="5"/>
      <c r="B72" s="5"/>
      <c r="C72" s="5"/>
      <c r="D72" s="5"/>
      <c r="E72" s="5"/>
      <c r="I72" s="49"/>
      <c r="M72" s="49"/>
      <c r="N72" s="37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</row>
    <row r="73" spans="1:62" ht="12.75">
      <c r="A73" s="5"/>
      <c r="B73" s="5"/>
      <c r="C73" s="5"/>
      <c r="E73" s="5"/>
      <c r="N73" s="14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</row>
    <row r="74" spans="1:62" ht="12.75">
      <c r="A74" s="5"/>
      <c r="B74" s="5"/>
      <c r="C74" s="5"/>
      <c r="D74" s="5"/>
      <c r="E74" s="5"/>
      <c r="I74" s="35"/>
      <c r="M74" s="37"/>
      <c r="N74" s="37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</row>
    <row r="75" spans="1:62" ht="6.75" customHeight="1">
      <c r="A75" s="5"/>
      <c r="B75" s="5"/>
      <c r="C75" s="5"/>
      <c r="D75" s="5"/>
      <c r="E75" s="5"/>
      <c r="I75" s="35"/>
      <c r="M75" s="37"/>
      <c r="N75" s="37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</row>
    <row r="76" spans="1:62" ht="12.75">
      <c r="A76" s="5"/>
      <c r="B76" s="5"/>
      <c r="C76" s="5"/>
      <c r="D76" s="5"/>
      <c r="E76" s="5"/>
      <c r="M76" s="37"/>
      <c r="N76" s="37"/>
      <c r="O76" s="37"/>
      <c r="Q76" s="5"/>
      <c r="R76" s="5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</row>
    <row r="77" spans="1:62" ht="12.75">
      <c r="A77" s="5"/>
      <c r="B77" s="5"/>
      <c r="C77" s="5"/>
      <c r="D77" s="5"/>
      <c r="E77" s="5"/>
      <c r="M77" s="37"/>
      <c r="N77" s="37"/>
      <c r="O77" s="37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</row>
    <row r="78" spans="1:62" ht="12.75">
      <c r="A78" s="5"/>
      <c r="B78" s="5"/>
      <c r="C78" s="5"/>
      <c r="D78" s="5"/>
      <c r="E78" s="5"/>
      <c r="M78" s="37"/>
      <c r="N78" s="37"/>
      <c r="O78" s="37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</row>
    <row r="79" spans="1:62" ht="12.75">
      <c r="A79" s="5"/>
      <c r="B79" s="5"/>
      <c r="C79" s="5"/>
      <c r="D79" s="5"/>
      <c r="E79" s="5"/>
      <c r="M79" s="37"/>
      <c r="N79" s="37"/>
      <c r="O79" s="37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</row>
    <row r="80" spans="1:62" ht="12.75">
      <c r="A80" s="5"/>
      <c r="B80" s="5"/>
      <c r="C80" s="5"/>
      <c r="D80" s="5"/>
      <c r="E80" s="5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</row>
    <row r="81" spans="1:62" ht="12.75">
      <c r="A81" s="5"/>
      <c r="B81" s="5"/>
      <c r="C81" s="5"/>
      <c r="D81" s="5"/>
      <c r="E81" s="5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</row>
    <row r="82" spans="1:62" ht="12.75">
      <c r="A82" s="5"/>
      <c r="B82" s="5"/>
      <c r="C82" s="5"/>
      <c r="D82" s="5"/>
      <c r="E82" s="5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</row>
    <row r="83" spans="1:62" ht="20.25" customHeight="1">
      <c r="A83" s="5"/>
      <c r="B83" s="5"/>
      <c r="C83" s="5"/>
      <c r="D83" s="5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</row>
    <row r="84" spans="1:62" ht="18" customHeight="1">
      <c r="A84" s="5"/>
      <c r="B84" s="5"/>
      <c r="C84" s="5"/>
      <c r="D84" s="5"/>
      <c r="E84" s="33" t="s">
        <v>64</v>
      </c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</row>
    <row r="85" spans="1:62" ht="12.75">
      <c r="A85" s="5"/>
      <c r="B85" s="5"/>
      <c r="C85" s="5"/>
      <c r="D85" s="5"/>
      <c r="E85" s="1" t="s">
        <v>65</v>
      </c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</row>
    <row r="86" spans="1:62" ht="12.75">
      <c r="A86" s="5"/>
      <c r="B86" s="5"/>
      <c r="C86" s="5"/>
      <c r="D86" s="5"/>
      <c r="E86" s="2" t="s">
        <v>66</v>
      </c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</row>
    <row r="87" spans="1:62" ht="6.75" customHeight="1">
      <c r="A87" s="5"/>
      <c r="B87" s="5"/>
      <c r="C87" s="5"/>
      <c r="D87" s="5"/>
      <c r="E87" s="5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</row>
    <row r="88" spans="2:62" ht="12.75">
      <c r="B88" s="5"/>
      <c r="D88" s="3" t="s">
        <v>63</v>
      </c>
      <c r="E88" s="5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</row>
    <row r="89" spans="1:62" ht="12.75">
      <c r="A89" s="5"/>
      <c r="B89" s="5"/>
      <c r="C89" s="5"/>
      <c r="D89" s="5"/>
      <c r="E89" s="5"/>
      <c r="F89" s="5"/>
      <c r="H89" s="5"/>
      <c r="I89" s="5"/>
      <c r="J89" s="5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</row>
    <row r="90" spans="1:62" ht="12.75">
      <c r="A90" s="5"/>
      <c r="B90" s="5"/>
      <c r="C90" s="5"/>
      <c r="D90" s="5"/>
      <c r="E90" s="5"/>
      <c r="F90" s="5"/>
      <c r="G90" s="9"/>
      <c r="H90" s="5"/>
      <c r="I90" s="5"/>
      <c r="J90" s="5"/>
      <c r="K90" s="9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</row>
    <row r="91" spans="1:62" ht="12.75">
      <c r="A91" s="5"/>
      <c r="B91" s="5"/>
      <c r="C91" s="5"/>
      <c r="D91" s="5"/>
      <c r="E91" s="5"/>
      <c r="F91" s="5"/>
      <c r="G91" s="9"/>
      <c r="H91" s="5"/>
      <c r="I91" s="5"/>
      <c r="J91" s="5"/>
      <c r="K91" s="9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</row>
    <row r="92" spans="1:62" ht="12.75">
      <c r="A92" s="5"/>
      <c r="B92" s="5"/>
      <c r="C92" s="5"/>
      <c r="D92" s="5"/>
      <c r="E92" s="5"/>
      <c r="F92" s="5"/>
      <c r="G92" s="9" t="s">
        <v>48</v>
      </c>
      <c r="H92" s="5"/>
      <c r="I92" s="5"/>
      <c r="J92" s="5"/>
      <c r="K92" s="9" t="s">
        <v>48</v>
      </c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</row>
    <row r="93" spans="1:62" ht="12.75">
      <c r="A93" s="5"/>
      <c r="B93" s="5"/>
      <c r="C93" s="5"/>
      <c r="D93" s="5"/>
      <c r="E93" s="5"/>
      <c r="F93" s="5"/>
      <c r="G93" s="10" t="s">
        <v>134</v>
      </c>
      <c r="H93" s="5"/>
      <c r="I93" s="5"/>
      <c r="J93" s="5"/>
      <c r="K93" s="10" t="s">
        <v>69</v>
      </c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</row>
    <row r="94" spans="1:62" ht="10.5" customHeight="1">
      <c r="A94" s="5"/>
      <c r="B94" s="5"/>
      <c r="C94" s="5"/>
      <c r="D94" s="5"/>
      <c r="E94" s="5"/>
      <c r="F94" s="5"/>
      <c r="G94" s="32" t="s">
        <v>17</v>
      </c>
      <c r="H94" s="5"/>
      <c r="I94" s="5"/>
      <c r="J94" s="5"/>
      <c r="K94" s="32" t="s">
        <v>17</v>
      </c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</row>
    <row r="95" spans="1:62" ht="6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</row>
    <row r="96" spans="1:62" ht="9.75" customHeight="1">
      <c r="A96" s="55" t="s">
        <v>103</v>
      </c>
      <c r="B96" s="5" t="s">
        <v>96</v>
      </c>
      <c r="C96" s="5"/>
      <c r="D96" s="8"/>
      <c r="E96" s="5"/>
      <c r="F96" s="5"/>
      <c r="G96" s="11">
        <v>101197</v>
      </c>
      <c r="H96" s="11"/>
      <c r="I96" s="11"/>
      <c r="J96" s="11"/>
      <c r="K96" s="13">
        <v>102948</v>
      </c>
      <c r="L96" s="11"/>
      <c r="M96" s="11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</row>
    <row r="97" spans="1:62" ht="9.75" customHeight="1">
      <c r="A97" s="55" t="s">
        <v>104</v>
      </c>
      <c r="B97" s="5" t="s">
        <v>97</v>
      </c>
      <c r="C97" s="5"/>
      <c r="D97" s="8"/>
      <c r="E97" s="5"/>
      <c r="F97" s="5"/>
      <c r="G97" s="11">
        <v>5717</v>
      </c>
      <c r="H97" s="11"/>
      <c r="I97" s="11"/>
      <c r="J97" s="11"/>
      <c r="K97" s="11">
        <v>5717</v>
      </c>
      <c r="L97" s="11"/>
      <c r="M97" s="11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</row>
    <row r="98" spans="1:62" ht="9.75" customHeight="1">
      <c r="A98" s="55" t="s">
        <v>105</v>
      </c>
      <c r="B98" s="5" t="s">
        <v>98</v>
      </c>
      <c r="C98" s="5"/>
      <c r="D98" s="8"/>
      <c r="E98" s="5"/>
      <c r="F98" s="5"/>
      <c r="G98" s="11">
        <v>0</v>
      </c>
      <c r="H98" s="11"/>
      <c r="I98" s="11"/>
      <c r="J98" s="11"/>
      <c r="K98" s="11">
        <v>0</v>
      </c>
      <c r="L98" s="11"/>
      <c r="M98" s="11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</row>
    <row r="99" spans="1:62" ht="9.75" customHeight="1">
      <c r="A99" s="55" t="s">
        <v>106</v>
      </c>
      <c r="B99" s="5" t="s">
        <v>49</v>
      </c>
      <c r="C99" s="5"/>
      <c r="D99" s="8"/>
      <c r="E99" s="5"/>
      <c r="F99" s="5"/>
      <c r="G99" s="57">
        <v>0</v>
      </c>
      <c r="H99" s="11"/>
      <c r="I99" s="11"/>
      <c r="J99" s="11"/>
      <c r="K99" s="57">
        <v>0</v>
      </c>
      <c r="L99" s="11"/>
      <c r="M99" s="11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</row>
    <row r="100" spans="1:62" ht="9.75" customHeight="1">
      <c r="A100" s="55" t="s">
        <v>107</v>
      </c>
      <c r="B100" s="5" t="s">
        <v>99</v>
      </c>
      <c r="C100" s="5"/>
      <c r="D100" s="8"/>
      <c r="E100" s="5"/>
      <c r="G100" s="11">
        <v>3336.369</v>
      </c>
      <c r="H100" s="11"/>
      <c r="I100" s="11"/>
      <c r="J100" s="11"/>
      <c r="K100" s="11">
        <v>3481</v>
      </c>
      <c r="L100" s="11"/>
      <c r="M100" s="11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</row>
    <row r="101" spans="1:62" ht="9.75" customHeight="1">
      <c r="A101" s="55" t="s">
        <v>102</v>
      </c>
      <c r="B101" s="5" t="s">
        <v>100</v>
      </c>
      <c r="C101" s="5"/>
      <c r="D101" s="8"/>
      <c r="E101" s="5"/>
      <c r="G101" s="11">
        <v>0</v>
      </c>
      <c r="H101" s="11"/>
      <c r="I101" s="11"/>
      <c r="J101" s="11"/>
      <c r="K101" s="11">
        <v>0</v>
      </c>
      <c r="L101" s="11"/>
      <c r="M101" s="11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</row>
    <row r="102" spans="1:62" ht="9.75" customHeight="1">
      <c r="A102" s="55" t="s">
        <v>101</v>
      </c>
      <c r="B102" s="5" t="s">
        <v>109</v>
      </c>
      <c r="C102" s="5"/>
      <c r="D102" s="8"/>
      <c r="E102" s="5"/>
      <c r="G102" s="11">
        <v>0</v>
      </c>
      <c r="H102" s="11"/>
      <c r="I102" s="11"/>
      <c r="J102" s="11"/>
      <c r="K102" s="11">
        <v>0</v>
      </c>
      <c r="L102" s="11"/>
      <c r="M102" s="11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</row>
    <row r="103" spans="1:62" ht="4.5" customHeight="1">
      <c r="A103" s="8"/>
      <c r="B103" s="8"/>
      <c r="C103" s="8"/>
      <c r="D103" s="8"/>
      <c r="E103" s="5"/>
      <c r="G103" s="11"/>
      <c r="H103" s="11"/>
      <c r="I103" s="11"/>
      <c r="J103" s="11"/>
      <c r="K103" s="11"/>
      <c r="L103" s="11"/>
      <c r="M103" s="11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</row>
    <row r="104" spans="1:62" ht="12.75">
      <c r="A104" s="55" t="s">
        <v>108</v>
      </c>
      <c r="B104" s="5" t="s">
        <v>50</v>
      </c>
      <c r="C104" s="5"/>
      <c r="D104" s="8"/>
      <c r="E104" s="5"/>
      <c r="F104" s="5"/>
      <c r="G104" s="11"/>
      <c r="H104" s="11"/>
      <c r="I104" s="11"/>
      <c r="J104" s="11"/>
      <c r="K104" s="11"/>
      <c r="L104" s="11"/>
      <c r="M104" s="11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</row>
    <row r="105" spans="1:62" ht="12.75" customHeight="1">
      <c r="A105" s="8"/>
      <c r="B105" s="5" t="s">
        <v>110</v>
      </c>
      <c r="C105" s="5" t="s">
        <v>111</v>
      </c>
      <c r="D105" s="8"/>
      <c r="E105" s="5"/>
      <c r="F105" s="5"/>
      <c r="G105" s="11">
        <v>4973</v>
      </c>
      <c r="H105" s="11"/>
      <c r="I105" s="11"/>
      <c r="J105" s="11"/>
      <c r="K105" s="11">
        <v>4834</v>
      </c>
      <c r="L105" s="11"/>
      <c r="M105" s="11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</row>
    <row r="106" spans="1:62" ht="12.75" customHeight="1">
      <c r="A106" s="8"/>
      <c r="B106" s="5" t="s">
        <v>110</v>
      </c>
      <c r="C106" s="5" t="s">
        <v>112</v>
      </c>
      <c r="D106" s="8"/>
      <c r="E106" s="5"/>
      <c r="F106" s="5"/>
      <c r="G106" s="11">
        <v>16726</v>
      </c>
      <c r="H106" s="11"/>
      <c r="I106" s="11"/>
      <c r="J106" s="11"/>
      <c r="K106" s="11">
        <v>13302</v>
      </c>
      <c r="L106" s="11"/>
      <c r="M106" s="11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</row>
    <row r="107" spans="1:62" ht="12.75" customHeight="1">
      <c r="A107" s="8"/>
      <c r="B107" s="5" t="s">
        <v>110</v>
      </c>
      <c r="C107" s="5" t="s">
        <v>113</v>
      </c>
      <c r="D107" s="8"/>
      <c r="E107" s="5"/>
      <c r="F107" s="5"/>
      <c r="G107" s="11">
        <v>0</v>
      </c>
      <c r="H107" s="11"/>
      <c r="I107" s="11"/>
      <c r="J107" s="11"/>
      <c r="K107" s="14">
        <v>0</v>
      </c>
      <c r="L107" s="11"/>
      <c r="M107" s="11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</row>
    <row r="108" spans="1:62" ht="12.75" customHeight="1">
      <c r="A108" s="8"/>
      <c r="B108" s="5" t="s">
        <v>110</v>
      </c>
      <c r="C108" s="5" t="s">
        <v>51</v>
      </c>
      <c r="D108" s="8"/>
      <c r="E108" s="5"/>
      <c r="F108" s="5"/>
      <c r="G108" s="11">
        <v>1273</v>
      </c>
      <c r="H108" s="11"/>
      <c r="I108" s="11"/>
      <c r="J108" s="11"/>
      <c r="K108" s="11">
        <v>388</v>
      </c>
      <c r="L108" s="11"/>
      <c r="M108" s="11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</row>
    <row r="109" spans="1:62" ht="12.75" customHeight="1">
      <c r="A109" s="8"/>
      <c r="B109" s="5" t="s">
        <v>110</v>
      </c>
      <c r="C109" s="5" t="s">
        <v>114</v>
      </c>
      <c r="D109" s="8"/>
      <c r="E109" s="5"/>
      <c r="F109" s="5"/>
      <c r="G109" s="40">
        <v>3587</v>
      </c>
      <c r="H109" s="11"/>
      <c r="I109" s="11"/>
      <c r="J109" s="11"/>
      <c r="K109" s="40">
        <v>4623</v>
      </c>
      <c r="L109" s="11"/>
      <c r="M109" s="11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</row>
    <row r="110" spans="1:62" ht="9.75" customHeight="1">
      <c r="A110" s="8"/>
      <c r="B110" s="8"/>
      <c r="C110" s="8"/>
      <c r="D110" s="8"/>
      <c r="E110" s="5"/>
      <c r="F110" s="5"/>
      <c r="G110" s="11">
        <v>26559</v>
      </c>
      <c r="H110" s="11"/>
      <c r="I110" s="11"/>
      <c r="J110" s="11"/>
      <c r="K110" s="11">
        <v>23147</v>
      </c>
      <c r="L110" s="11"/>
      <c r="M110" s="11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</row>
    <row r="111" spans="1:62" ht="9.75" customHeight="1">
      <c r="A111" s="8"/>
      <c r="B111" s="8"/>
      <c r="D111" s="8"/>
      <c r="E111" s="5"/>
      <c r="F111" s="5"/>
      <c r="G111" s="11"/>
      <c r="H111" s="11"/>
      <c r="I111" s="11"/>
      <c r="J111" s="11"/>
      <c r="K111" s="11"/>
      <c r="L111" s="11"/>
      <c r="M111" s="11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</row>
    <row r="112" spans="1:62" ht="9.75" customHeight="1">
      <c r="A112" s="8"/>
      <c r="B112" s="8"/>
      <c r="D112" s="8"/>
      <c r="E112" s="5"/>
      <c r="F112" s="5"/>
      <c r="G112" s="11"/>
      <c r="H112" s="11"/>
      <c r="I112" s="11"/>
      <c r="J112" s="11"/>
      <c r="K112" s="11"/>
      <c r="L112" s="11"/>
      <c r="M112" s="11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</row>
    <row r="113" spans="1:62" ht="9.75" customHeight="1">
      <c r="A113" s="8"/>
      <c r="B113" s="8"/>
      <c r="C113" s="8"/>
      <c r="D113" s="8"/>
      <c r="E113" s="5"/>
      <c r="F113" s="5"/>
      <c r="G113" s="11"/>
      <c r="H113" s="11"/>
      <c r="I113" s="11"/>
      <c r="J113" s="11"/>
      <c r="K113" s="11"/>
      <c r="L113" s="11"/>
      <c r="M113" s="11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</row>
    <row r="114" spans="1:62" ht="12.75">
      <c r="A114" s="54" t="s">
        <v>122</v>
      </c>
      <c r="B114" s="5" t="s">
        <v>135</v>
      </c>
      <c r="C114" s="8"/>
      <c r="D114" s="8"/>
      <c r="E114" s="5"/>
      <c r="F114" s="5"/>
      <c r="G114" s="11"/>
      <c r="H114" s="11"/>
      <c r="I114" s="11"/>
      <c r="J114" s="11"/>
      <c r="K114" s="11"/>
      <c r="L114" s="11"/>
      <c r="M114" s="11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</row>
    <row r="115" spans="1:62" ht="9.75" customHeight="1">
      <c r="A115" s="8"/>
      <c r="B115" s="8" t="s">
        <v>110</v>
      </c>
      <c r="C115" s="5" t="s">
        <v>115</v>
      </c>
      <c r="D115" s="8"/>
      <c r="E115" s="5"/>
      <c r="F115" s="5"/>
      <c r="G115" s="11">
        <v>16540</v>
      </c>
      <c r="H115" s="11"/>
      <c r="I115" s="11"/>
      <c r="J115" s="11"/>
      <c r="K115" s="11">
        <v>28211</v>
      </c>
      <c r="L115" s="11"/>
      <c r="M115" s="11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</row>
    <row r="116" spans="1:62" ht="9.75" customHeight="1">
      <c r="A116" s="8"/>
      <c r="B116" s="8" t="s">
        <v>110</v>
      </c>
      <c r="C116" s="5" t="s">
        <v>116</v>
      </c>
      <c r="D116" s="8"/>
      <c r="E116" s="5"/>
      <c r="F116" s="5"/>
      <c r="G116" s="11">
        <v>54324</v>
      </c>
      <c r="H116" s="11"/>
      <c r="I116" s="11"/>
      <c r="J116" s="11"/>
      <c r="K116" s="11">
        <v>41895</v>
      </c>
      <c r="L116" s="11"/>
      <c r="M116" s="11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</row>
    <row r="117" spans="1:62" ht="9.75" customHeight="1">
      <c r="A117" s="8"/>
      <c r="B117" s="8" t="s">
        <v>110</v>
      </c>
      <c r="C117" s="5" t="s">
        <v>62</v>
      </c>
      <c r="D117" s="8"/>
      <c r="E117" s="5"/>
      <c r="F117" s="5"/>
      <c r="G117" s="11">
        <v>19478</v>
      </c>
      <c r="H117" s="11"/>
      <c r="I117" s="11"/>
      <c r="J117" s="11"/>
      <c r="K117" s="11">
        <v>17865</v>
      </c>
      <c r="L117" s="11"/>
      <c r="M117" s="11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</row>
    <row r="118" spans="1:62" ht="9.75" customHeight="1">
      <c r="A118" s="8"/>
      <c r="B118" s="8" t="s">
        <v>110</v>
      </c>
      <c r="C118" s="5" t="s">
        <v>117</v>
      </c>
      <c r="D118" s="8"/>
      <c r="E118" s="5"/>
      <c r="F118" s="5"/>
      <c r="G118" s="11">
        <v>346</v>
      </c>
      <c r="H118" s="11"/>
      <c r="I118" s="11"/>
      <c r="J118" s="11"/>
      <c r="K118" s="11">
        <v>347</v>
      </c>
      <c r="L118" s="11"/>
      <c r="M118" s="11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</row>
    <row r="119" spans="1:62" ht="9.75" customHeight="1">
      <c r="A119" s="8"/>
      <c r="B119" s="8" t="s">
        <v>110</v>
      </c>
      <c r="C119" s="5" t="s">
        <v>118</v>
      </c>
      <c r="D119" s="8"/>
      <c r="E119" s="5"/>
      <c r="F119" s="5"/>
      <c r="G119" s="11">
        <v>0</v>
      </c>
      <c r="H119" s="11"/>
      <c r="I119" s="11"/>
      <c r="J119" s="11"/>
      <c r="K119" s="11"/>
      <c r="L119" s="11"/>
      <c r="M119" s="11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</row>
    <row r="120" spans="1:62" ht="9.75" customHeight="1">
      <c r="A120" s="8"/>
      <c r="B120" s="8" t="s">
        <v>110</v>
      </c>
      <c r="C120" s="5" t="s">
        <v>119</v>
      </c>
      <c r="D120" s="8"/>
      <c r="E120" s="5"/>
      <c r="F120" s="5"/>
      <c r="G120" s="40">
        <v>43170</v>
      </c>
      <c r="H120" s="11"/>
      <c r="I120" s="11"/>
      <c r="J120" s="11"/>
      <c r="K120" s="40">
        <v>40967</v>
      </c>
      <c r="L120" s="11"/>
      <c r="M120" s="11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</row>
    <row r="121" spans="1:62" ht="9.75" customHeight="1">
      <c r="A121" s="8"/>
      <c r="B121" s="8"/>
      <c r="C121" s="8"/>
      <c r="D121" s="8"/>
      <c r="E121" s="5"/>
      <c r="F121" s="5"/>
      <c r="G121" s="11">
        <v>133858</v>
      </c>
      <c r="H121" s="11"/>
      <c r="I121" s="11"/>
      <c r="J121" s="11"/>
      <c r="K121" s="11">
        <v>129285</v>
      </c>
      <c r="L121" s="11"/>
      <c r="M121" s="11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</row>
    <row r="122" spans="1:62" ht="9.75" customHeight="1">
      <c r="A122" s="8"/>
      <c r="B122" s="8"/>
      <c r="C122" s="8"/>
      <c r="D122" s="8"/>
      <c r="E122" s="5"/>
      <c r="F122" s="5"/>
      <c r="G122" s="11"/>
      <c r="H122" s="11"/>
      <c r="I122" s="11"/>
      <c r="J122" s="11"/>
      <c r="L122" s="11"/>
      <c r="M122" s="11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</row>
    <row r="123" spans="1:62" ht="12.75" customHeight="1">
      <c r="A123" s="54" t="s">
        <v>123</v>
      </c>
      <c r="B123" s="5" t="s">
        <v>136</v>
      </c>
      <c r="C123" s="5"/>
      <c r="D123" s="8"/>
      <c r="E123" s="5"/>
      <c r="F123" s="5"/>
      <c r="G123" s="11">
        <v>-107299</v>
      </c>
      <c r="H123" s="11"/>
      <c r="I123" s="11"/>
      <c r="J123" s="11"/>
      <c r="K123" s="11">
        <v>-106138</v>
      </c>
      <c r="L123" s="11"/>
      <c r="M123" s="11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</row>
    <row r="124" spans="1:62" ht="10.5" customHeight="1">
      <c r="A124" s="8"/>
      <c r="B124" s="8"/>
      <c r="C124" s="8"/>
      <c r="D124" s="8"/>
      <c r="E124" s="5"/>
      <c r="F124" s="5"/>
      <c r="G124" s="11"/>
      <c r="H124" s="11"/>
      <c r="I124" s="11"/>
      <c r="J124" s="11"/>
      <c r="K124" s="11"/>
      <c r="L124" s="11"/>
      <c r="M124" s="11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</row>
    <row r="125" spans="7:62" ht="13.5" thickBot="1">
      <c r="G125" s="58">
        <v>2951.369000000006</v>
      </c>
      <c r="K125" s="58">
        <v>6008</v>
      </c>
      <c r="L125" s="11"/>
      <c r="M125" s="11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</row>
    <row r="126" spans="1:62" ht="2.25" customHeight="1" thickTop="1">
      <c r="A126" s="8"/>
      <c r="B126" s="5"/>
      <c r="C126" s="5"/>
      <c r="D126" s="8"/>
      <c r="E126" s="5"/>
      <c r="F126" s="5"/>
      <c r="G126" s="11"/>
      <c r="H126" s="11"/>
      <c r="I126" s="11"/>
      <c r="J126" s="11"/>
      <c r="K126" s="11"/>
      <c r="L126" s="11"/>
      <c r="M126" s="11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</row>
    <row r="127" spans="1:62" ht="10.5" customHeight="1">
      <c r="A127" s="8"/>
      <c r="B127" s="5"/>
      <c r="C127" s="5"/>
      <c r="D127" s="8"/>
      <c r="E127" s="5"/>
      <c r="F127" s="5"/>
      <c r="G127" s="17"/>
      <c r="H127" s="17"/>
      <c r="I127" s="11"/>
      <c r="J127" s="11"/>
      <c r="K127" s="11"/>
      <c r="L127" s="11"/>
      <c r="M127" s="11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</row>
    <row r="128" spans="1:62" ht="4.5" customHeight="1">
      <c r="A128" s="8"/>
      <c r="B128" s="5"/>
      <c r="C128" s="5"/>
      <c r="D128" s="8"/>
      <c r="E128" s="5"/>
      <c r="F128" s="5"/>
      <c r="G128" s="17"/>
      <c r="H128" s="11"/>
      <c r="I128" s="11"/>
      <c r="J128" s="11"/>
      <c r="K128" s="11"/>
      <c r="L128" s="11"/>
      <c r="M128" s="11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</row>
    <row r="129" spans="1:62" ht="11.25" customHeight="1">
      <c r="A129" s="54" t="s">
        <v>124</v>
      </c>
      <c r="B129" s="5" t="s">
        <v>52</v>
      </c>
      <c r="C129" s="5"/>
      <c r="D129" s="8"/>
      <c r="E129" s="5"/>
      <c r="F129" s="5"/>
      <c r="G129" s="11"/>
      <c r="H129" s="11"/>
      <c r="I129" s="11"/>
      <c r="J129" s="11"/>
      <c r="K129" s="11" t="s">
        <v>53</v>
      </c>
      <c r="L129" s="11"/>
      <c r="M129" s="11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</row>
    <row r="130" spans="1:62" ht="9.75" customHeight="1">
      <c r="A130" s="8"/>
      <c r="B130" s="5" t="s">
        <v>25</v>
      </c>
      <c r="C130" s="5"/>
      <c r="D130" s="8"/>
      <c r="E130" s="5"/>
      <c r="F130" s="5"/>
      <c r="G130" s="11">
        <v>37500</v>
      </c>
      <c r="H130" s="11"/>
      <c r="I130" s="11"/>
      <c r="J130" s="11"/>
      <c r="K130" s="11">
        <v>37500</v>
      </c>
      <c r="L130" s="11"/>
      <c r="M130" s="11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</row>
    <row r="131" spans="1:62" ht="9.75" customHeight="1">
      <c r="A131" s="8"/>
      <c r="B131" s="5" t="s">
        <v>54</v>
      </c>
      <c r="C131" s="5"/>
      <c r="D131" s="8"/>
      <c r="E131" s="5"/>
      <c r="F131" s="5"/>
      <c r="G131" s="11">
        <v>0</v>
      </c>
      <c r="H131" s="11"/>
      <c r="I131" s="11"/>
      <c r="J131" s="11"/>
      <c r="K131" s="11">
        <v>0</v>
      </c>
      <c r="L131" s="11"/>
      <c r="M131" s="11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</row>
    <row r="132" spans="1:62" ht="9.75" customHeight="1">
      <c r="A132" s="8"/>
      <c r="B132" s="5" t="s">
        <v>110</v>
      </c>
      <c r="C132" s="5" t="s">
        <v>55</v>
      </c>
      <c r="D132" s="8"/>
      <c r="E132" s="5"/>
      <c r="F132" s="5"/>
      <c r="G132" s="11">
        <v>0</v>
      </c>
      <c r="H132" s="11"/>
      <c r="I132" s="11"/>
      <c r="J132" s="11"/>
      <c r="K132" s="11">
        <v>0</v>
      </c>
      <c r="L132" s="11"/>
      <c r="M132" s="11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</row>
    <row r="133" spans="1:62" ht="9.75" customHeight="1">
      <c r="A133" s="8"/>
      <c r="B133" s="5" t="s">
        <v>110</v>
      </c>
      <c r="C133" s="5" t="s">
        <v>56</v>
      </c>
      <c r="D133" s="8"/>
      <c r="E133" s="5"/>
      <c r="F133" s="5"/>
      <c r="G133" s="11">
        <v>-2633</v>
      </c>
      <c r="H133" s="11"/>
      <c r="I133" s="11"/>
      <c r="J133" s="11"/>
      <c r="K133" s="11">
        <v>-2634</v>
      </c>
      <c r="L133" s="11"/>
      <c r="M133" s="11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</row>
    <row r="134" spans="1:62" ht="9.75" customHeight="1">
      <c r="A134" s="8"/>
      <c r="B134" s="5" t="s">
        <v>110</v>
      </c>
      <c r="C134" s="5" t="s">
        <v>57</v>
      </c>
      <c r="D134" s="8"/>
      <c r="E134" s="5"/>
      <c r="F134" s="5"/>
      <c r="G134" s="11">
        <v>710</v>
      </c>
      <c r="H134" s="11"/>
      <c r="I134" s="11"/>
      <c r="J134" s="11"/>
      <c r="K134" s="11">
        <v>710</v>
      </c>
      <c r="L134" s="11"/>
      <c r="M134" s="11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</row>
    <row r="135" spans="1:62" ht="9.75" customHeight="1">
      <c r="A135" s="8"/>
      <c r="B135" s="5" t="s">
        <v>110</v>
      </c>
      <c r="C135" s="5" t="s">
        <v>58</v>
      </c>
      <c r="D135" s="8"/>
      <c r="E135" s="5"/>
      <c r="F135" s="5"/>
      <c r="G135" s="11">
        <v>0</v>
      </c>
      <c r="H135" s="11"/>
      <c r="I135" s="11"/>
      <c r="J135" s="11"/>
      <c r="K135" s="11">
        <v>0</v>
      </c>
      <c r="L135" s="11"/>
      <c r="M135" s="11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</row>
    <row r="136" spans="1:62" ht="9.75" customHeight="1">
      <c r="A136" s="8"/>
      <c r="B136" s="5" t="s">
        <v>110</v>
      </c>
      <c r="C136" s="5" t="s">
        <v>59</v>
      </c>
      <c r="D136" s="8"/>
      <c r="E136" s="5"/>
      <c r="F136" s="5"/>
      <c r="G136" s="11">
        <v>-44097</v>
      </c>
      <c r="H136" s="11"/>
      <c r="I136" s="11"/>
      <c r="J136" s="11"/>
      <c r="K136" s="11">
        <v>-41332</v>
      </c>
      <c r="L136" s="11"/>
      <c r="M136" s="11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</row>
    <row r="137" spans="1:62" ht="9.75" customHeight="1">
      <c r="A137" s="8"/>
      <c r="B137" s="5" t="s">
        <v>110</v>
      </c>
      <c r="C137" s="5" t="s">
        <v>60</v>
      </c>
      <c r="D137" s="8"/>
      <c r="E137" s="5"/>
      <c r="F137" s="5"/>
      <c r="G137" s="11">
        <v>0</v>
      </c>
      <c r="H137" s="11"/>
      <c r="I137" s="11"/>
      <c r="J137" s="11"/>
      <c r="K137" s="11">
        <v>0</v>
      </c>
      <c r="L137" s="11"/>
      <c r="M137" s="11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</row>
    <row r="138" spans="1:62" ht="5.25" customHeight="1">
      <c r="A138" s="8"/>
      <c r="B138" s="5"/>
      <c r="C138" s="5"/>
      <c r="D138" s="8"/>
      <c r="E138" s="5"/>
      <c r="F138" s="5"/>
      <c r="G138" s="11"/>
      <c r="H138" s="11"/>
      <c r="I138" s="11"/>
      <c r="J138" s="11"/>
      <c r="K138" s="11"/>
      <c r="L138" s="11"/>
      <c r="M138" s="11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</row>
    <row r="139" spans="1:62" ht="10.5" customHeight="1">
      <c r="A139" s="54" t="s">
        <v>125</v>
      </c>
      <c r="B139" s="5" t="s">
        <v>61</v>
      </c>
      <c r="C139" s="5"/>
      <c r="D139" s="8"/>
      <c r="E139" s="5"/>
      <c r="F139" s="5"/>
      <c r="G139" s="11">
        <v>0</v>
      </c>
      <c r="H139" s="11"/>
      <c r="I139" s="11"/>
      <c r="J139" s="11"/>
      <c r="K139" s="11">
        <v>0</v>
      </c>
      <c r="L139" s="11"/>
      <c r="M139" s="11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</row>
    <row r="140" spans="1:62" ht="3.75" customHeight="1">
      <c r="A140" s="5"/>
      <c r="B140" s="5"/>
      <c r="C140" s="5"/>
      <c r="D140" s="5"/>
      <c r="E140" s="5"/>
      <c r="F140" s="5"/>
      <c r="G140" s="11"/>
      <c r="H140" s="11"/>
      <c r="I140" s="11"/>
      <c r="J140" s="11"/>
      <c r="K140" s="11"/>
      <c r="L140" s="11"/>
      <c r="M140" s="11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</row>
    <row r="141" spans="1:62" ht="10.5" customHeight="1">
      <c r="A141" s="4" t="s">
        <v>126</v>
      </c>
      <c r="B141" s="5" t="s">
        <v>120</v>
      </c>
      <c r="C141" s="5"/>
      <c r="D141" s="5"/>
      <c r="E141" s="5"/>
      <c r="F141" s="5"/>
      <c r="G141" s="11">
        <v>6527</v>
      </c>
      <c r="H141" s="11"/>
      <c r="I141" s="11"/>
      <c r="J141" s="11"/>
      <c r="K141" s="11">
        <v>6574</v>
      </c>
      <c r="L141" s="11"/>
      <c r="M141" s="11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</row>
    <row r="142" spans="1:62" ht="3" customHeight="1">
      <c r="A142" s="5"/>
      <c r="B142" s="5"/>
      <c r="C142" s="5"/>
      <c r="D142" s="5"/>
      <c r="E142" s="5"/>
      <c r="F142" s="5"/>
      <c r="G142" s="11"/>
      <c r="H142" s="11"/>
      <c r="I142" s="11"/>
      <c r="J142" s="11"/>
      <c r="K142" s="11"/>
      <c r="L142" s="11"/>
      <c r="M142" s="11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</row>
    <row r="143" spans="1:13" ht="10.5" customHeight="1">
      <c r="A143" s="4" t="s">
        <v>127</v>
      </c>
      <c r="B143" s="5" t="s">
        <v>121</v>
      </c>
      <c r="C143" s="5"/>
      <c r="D143" s="5"/>
      <c r="E143" s="5"/>
      <c r="F143" s="5"/>
      <c r="G143" s="11">
        <v>4929</v>
      </c>
      <c r="H143" s="11"/>
      <c r="J143" s="11"/>
      <c r="K143" s="11">
        <v>5175</v>
      </c>
      <c r="L143" s="11"/>
      <c r="M143" s="11"/>
    </row>
    <row r="144" spans="1:13" ht="4.5" customHeight="1">
      <c r="A144" s="5"/>
      <c r="B144" s="5"/>
      <c r="C144" s="5"/>
      <c r="D144" s="5"/>
      <c r="E144" s="5"/>
      <c r="F144" s="5"/>
      <c r="G144" s="17"/>
      <c r="H144" s="11"/>
      <c r="I144" s="11"/>
      <c r="J144" s="11"/>
      <c r="K144" s="11"/>
      <c r="L144" s="11"/>
      <c r="M144" s="11"/>
    </row>
    <row r="145" spans="1:13" ht="10.5" customHeight="1">
      <c r="A145" s="4" t="s">
        <v>128</v>
      </c>
      <c r="B145" s="5" t="s">
        <v>130</v>
      </c>
      <c r="C145" s="5"/>
      <c r="D145" s="5"/>
      <c r="E145" s="5"/>
      <c r="F145" s="5"/>
      <c r="G145" s="11">
        <v>15</v>
      </c>
      <c r="H145" s="11"/>
      <c r="I145" s="11"/>
      <c r="J145" s="11"/>
      <c r="K145" s="11">
        <v>15</v>
      </c>
      <c r="L145" s="11"/>
      <c r="M145" s="11"/>
    </row>
    <row r="146" spans="1:13" ht="4.5" customHeight="1">
      <c r="A146" s="5"/>
      <c r="B146" s="5"/>
      <c r="C146" s="5"/>
      <c r="D146" s="5"/>
      <c r="E146" s="5"/>
      <c r="F146" s="5"/>
      <c r="G146" s="17"/>
      <c r="H146" s="11"/>
      <c r="I146" s="11"/>
      <c r="J146" s="11"/>
      <c r="K146" s="11"/>
      <c r="L146" s="11"/>
      <c r="M146" s="11"/>
    </row>
    <row r="147" spans="7:11" ht="15" customHeight="1" thickBot="1">
      <c r="G147" s="58">
        <v>2951</v>
      </c>
      <c r="K147" s="58">
        <v>6008</v>
      </c>
    </row>
    <row r="148" spans="1:13" ht="11.25" customHeight="1" thickTop="1">
      <c r="A148" s="5"/>
      <c r="B148" s="5"/>
      <c r="C148" s="5"/>
      <c r="D148" s="5"/>
      <c r="E148" s="5"/>
      <c r="F148" s="5"/>
      <c r="G148" s="17"/>
      <c r="H148" s="11"/>
      <c r="I148" s="11"/>
      <c r="J148" s="11"/>
      <c r="K148" s="11"/>
      <c r="L148" s="11"/>
      <c r="M148" s="11"/>
    </row>
    <row r="149" spans="1:15" ht="12.75">
      <c r="A149" s="4" t="s">
        <v>129</v>
      </c>
      <c r="B149" s="5" t="s">
        <v>131</v>
      </c>
      <c r="C149" s="5"/>
      <c r="D149" s="5"/>
      <c r="E149" s="5"/>
      <c r="F149" s="5"/>
      <c r="G149" s="56">
        <v>-0.31616984000000004</v>
      </c>
      <c r="H149" s="11"/>
      <c r="I149" s="11"/>
      <c r="J149" s="11"/>
      <c r="K149" s="56">
        <v>-0.24632</v>
      </c>
      <c r="L149" s="11"/>
      <c r="M149" s="11"/>
      <c r="N149" s="11"/>
      <c r="O149" s="11"/>
    </row>
    <row r="150" spans="1:15" ht="12.75">
      <c r="A150" s="5"/>
      <c r="B150" s="5"/>
      <c r="C150" s="5"/>
      <c r="D150" s="5"/>
      <c r="E150" s="5"/>
      <c r="F150" s="5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2.75">
      <c r="A151" s="5"/>
      <c r="B151" s="5"/>
      <c r="O151" s="11"/>
    </row>
    <row r="152" spans="1:15" ht="12.75">
      <c r="A152" s="5"/>
      <c r="B152" s="5"/>
      <c r="O152" s="11"/>
    </row>
    <row r="153" spans="1:15" ht="12.75">
      <c r="A153" s="5"/>
      <c r="B153" s="5"/>
      <c r="O153" s="11"/>
    </row>
    <row r="154" spans="1:15" ht="12.75">
      <c r="A154" s="5"/>
      <c r="B154" s="5"/>
      <c r="O154" s="11"/>
    </row>
    <row r="155" spans="1:15" ht="12.75">
      <c r="A155" s="5"/>
      <c r="B155" s="5"/>
      <c r="O155" s="11"/>
    </row>
    <row r="156" spans="1:19" ht="12.75">
      <c r="A156" s="5"/>
      <c r="B156" s="5"/>
      <c r="O156" s="11"/>
      <c r="P156" s="12"/>
      <c r="Q156" s="11"/>
      <c r="R156" s="5"/>
      <c r="S156" s="17"/>
    </row>
    <row r="157" spans="1:19" ht="12.75">
      <c r="A157" s="5"/>
      <c r="B157" s="5"/>
      <c r="O157" s="11"/>
      <c r="P157" s="12"/>
      <c r="Q157" s="11"/>
      <c r="R157" s="5"/>
      <c r="S157" s="17"/>
    </row>
    <row r="158" spans="1:19" ht="12.75">
      <c r="A158" s="5"/>
      <c r="B158" s="5"/>
      <c r="O158" s="11"/>
      <c r="P158" s="12"/>
      <c r="Q158" s="11"/>
      <c r="R158" s="5"/>
      <c r="S158" s="17"/>
    </row>
    <row r="159" spans="1:19" ht="12.75">
      <c r="A159" s="5"/>
      <c r="B159" s="5"/>
      <c r="O159" s="11"/>
      <c r="P159" s="12"/>
      <c r="Q159" s="11"/>
      <c r="R159" s="5"/>
      <c r="S159" s="17"/>
    </row>
    <row r="160" spans="1:19" ht="12.75">
      <c r="A160" s="5"/>
      <c r="B160" s="5"/>
      <c r="O160" s="11"/>
      <c r="P160" s="12"/>
      <c r="Q160" s="11"/>
      <c r="R160" s="5"/>
      <c r="S160" s="17"/>
    </row>
    <row r="161" spans="1:19" ht="12.75">
      <c r="A161" s="5"/>
      <c r="B161" s="5"/>
      <c r="O161" s="11"/>
      <c r="P161" s="12"/>
      <c r="Q161" s="11"/>
      <c r="R161" s="5"/>
      <c r="S161" s="17"/>
    </row>
    <row r="162" spans="1:19" ht="12.75">
      <c r="A162" s="5"/>
      <c r="B162" s="5"/>
      <c r="O162" s="11"/>
      <c r="P162" s="12"/>
      <c r="Q162" s="11"/>
      <c r="R162" s="5"/>
      <c r="S162" s="17"/>
    </row>
    <row r="163" spans="1:19" ht="12.75">
      <c r="A163" s="5"/>
      <c r="B163" s="5"/>
      <c r="O163" s="11"/>
      <c r="P163" s="12"/>
      <c r="Q163" s="11"/>
      <c r="R163" s="5"/>
      <c r="S163" s="17"/>
    </row>
    <row r="164" spans="1:19" ht="12.75">
      <c r="A164" s="5"/>
      <c r="B164" s="5"/>
      <c r="O164" s="11"/>
      <c r="P164" s="12"/>
      <c r="Q164" s="11"/>
      <c r="R164" s="5"/>
      <c r="S164" s="17"/>
    </row>
    <row r="165" spans="1:25" ht="12.75">
      <c r="A165" s="5"/>
      <c r="B165" s="5"/>
      <c r="O165" s="11"/>
      <c r="P165" s="12"/>
      <c r="Q165" s="11"/>
      <c r="R165" s="5"/>
      <c r="S165" s="17"/>
      <c r="T165" s="17"/>
      <c r="U165" s="17"/>
      <c r="V165" s="17"/>
      <c r="W165" s="17"/>
      <c r="X165" s="17"/>
      <c r="Y165" s="17"/>
    </row>
    <row r="166" spans="1:25" ht="12.75">
      <c r="A166" s="5"/>
      <c r="B166" s="5"/>
      <c r="O166" s="11"/>
      <c r="P166" s="12"/>
      <c r="Q166" s="11"/>
      <c r="R166" s="5"/>
      <c r="S166" s="17"/>
      <c r="T166" s="17"/>
      <c r="U166" s="17"/>
      <c r="V166" s="17"/>
      <c r="W166" s="17"/>
      <c r="X166" s="17"/>
      <c r="Y166" s="17"/>
    </row>
    <row r="167" spans="1:25" ht="12.75">
      <c r="A167" s="5"/>
      <c r="B167" s="5"/>
      <c r="O167" s="11"/>
      <c r="P167" s="12"/>
      <c r="Q167" s="11"/>
      <c r="R167" s="5"/>
      <c r="S167" s="17"/>
      <c r="T167" s="17"/>
      <c r="U167" s="17"/>
      <c r="V167" s="17"/>
      <c r="W167" s="17"/>
      <c r="X167" s="17"/>
      <c r="Y167" s="17"/>
    </row>
    <row r="168" spans="1:25" ht="12.75">
      <c r="A168" s="5"/>
      <c r="B168" s="5"/>
      <c r="O168" s="11"/>
      <c r="P168" s="12"/>
      <c r="Q168" s="11"/>
      <c r="R168" s="5"/>
      <c r="S168" s="17"/>
      <c r="T168" s="17"/>
      <c r="U168" s="17"/>
      <c r="V168" s="17"/>
      <c r="W168" s="17"/>
      <c r="X168" s="17"/>
      <c r="Y168" s="17"/>
    </row>
    <row r="169" spans="1:25" ht="12.75">
      <c r="A169" s="5"/>
      <c r="B169" s="5"/>
      <c r="O169" s="11"/>
      <c r="P169" s="12"/>
      <c r="Q169" s="11"/>
      <c r="R169" s="5"/>
      <c r="S169" s="17"/>
      <c r="T169" s="17"/>
      <c r="U169" s="15"/>
      <c r="V169" s="15"/>
      <c r="W169" s="15"/>
      <c r="X169" s="15"/>
      <c r="Y169" s="15"/>
    </row>
    <row r="170" spans="1:25" ht="12.75">
      <c r="A170" s="5"/>
      <c r="B170" s="5"/>
      <c r="O170" s="11"/>
      <c r="P170" s="12"/>
      <c r="Q170" s="11"/>
      <c r="R170" s="5"/>
      <c r="S170" s="17"/>
      <c r="T170" s="17"/>
      <c r="U170" s="15"/>
      <c r="V170" s="15"/>
      <c r="W170" s="15"/>
      <c r="X170" s="15"/>
      <c r="Y170" s="15"/>
    </row>
    <row r="171" spans="1:25" ht="12.75">
      <c r="A171" s="5"/>
      <c r="B171" s="5"/>
      <c r="O171" s="11"/>
      <c r="P171" s="12"/>
      <c r="Q171" s="11"/>
      <c r="R171" s="5"/>
      <c r="S171" s="17"/>
      <c r="T171" s="17"/>
      <c r="U171" s="15"/>
      <c r="V171" s="15"/>
      <c r="W171" s="15"/>
      <c r="X171" s="15"/>
      <c r="Y171" s="15"/>
    </row>
    <row r="172" spans="1:25" ht="12.75">
      <c r="A172" s="5"/>
      <c r="B172" s="5"/>
      <c r="O172" s="11"/>
      <c r="P172" s="12"/>
      <c r="Q172" s="11"/>
      <c r="R172" s="5"/>
      <c r="S172" s="17"/>
      <c r="T172" s="17"/>
      <c r="U172" s="15"/>
      <c r="V172" s="15"/>
      <c r="W172" s="15"/>
      <c r="X172" s="15"/>
      <c r="Y172" s="15"/>
    </row>
    <row r="173" spans="1:25" ht="12.75">
      <c r="A173" s="5"/>
      <c r="B173" s="5"/>
      <c r="O173" s="11"/>
      <c r="P173" s="12"/>
      <c r="Q173" s="11"/>
      <c r="R173" s="5"/>
      <c r="S173" s="17"/>
      <c r="T173" s="17"/>
      <c r="U173" s="15"/>
      <c r="V173" s="15"/>
      <c r="W173" s="15"/>
      <c r="X173" s="15"/>
      <c r="Y173" s="15"/>
    </row>
    <row r="174" spans="1:25" ht="12.75">
      <c r="A174" s="5"/>
      <c r="B174" s="5"/>
      <c r="O174" s="11"/>
      <c r="P174" s="12"/>
      <c r="Q174" s="11"/>
      <c r="R174" s="5"/>
      <c r="S174" s="17"/>
      <c r="T174" s="17"/>
      <c r="U174" s="15"/>
      <c r="V174" s="15"/>
      <c r="W174" s="15"/>
      <c r="X174" s="15"/>
      <c r="Y174" s="15"/>
    </row>
    <row r="175" spans="1:25" ht="12.75">
      <c r="A175" s="5"/>
      <c r="B175" s="5"/>
      <c r="O175" s="11"/>
      <c r="P175" s="12"/>
      <c r="Q175" s="11"/>
      <c r="R175" s="5"/>
      <c r="S175" s="17"/>
      <c r="T175" s="17"/>
      <c r="U175" s="15"/>
      <c r="V175" s="15"/>
      <c r="W175" s="15"/>
      <c r="X175" s="15"/>
      <c r="Y175" s="15"/>
    </row>
    <row r="176" spans="1:25" ht="12.75">
      <c r="A176" s="5"/>
      <c r="B176" s="5"/>
      <c r="O176" s="11"/>
      <c r="P176" s="12"/>
      <c r="Q176" s="11"/>
      <c r="R176" s="5"/>
      <c r="S176" s="17"/>
      <c r="T176" s="17"/>
      <c r="U176" s="15"/>
      <c r="V176" s="15"/>
      <c r="W176" s="15"/>
      <c r="X176" s="15"/>
      <c r="Y176" s="15"/>
    </row>
    <row r="177" spans="1:25" ht="12.75">
      <c r="A177" s="5"/>
      <c r="B177" s="5"/>
      <c r="O177" s="11"/>
      <c r="P177" s="12"/>
      <c r="Q177" s="11"/>
      <c r="R177" s="5"/>
      <c r="S177" s="17"/>
      <c r="T177" s="17"/>
      <c r="U177" s="15"/>
      <c r="V177" s="15"/>
      <c r="W177" s="15"/>
      <c r="X177" s="15"/>
      <c r="Y177" s="15"/>
    </row>
    <row r="178" spans="1:25" ht="12.75">
      <c r="A178" s="5"/>
      <c r="B178" s="5"/>
      <c r="O178" s="11"/>
      <c r="P178" s="12"/>
      <c r="Q178" s="11"/>
      <c r="R178" s="5"/>
      <c r="S178" s="17"/>
      <c r="T178" s="17"/>
      <c r="U178" s="15"/>
      <c r="V178" s="15"/>
      <c r="W178" s="15"/>
      <c r="X178" s="15"/>
      <c r="Y178" s="15"/>
    </row>
    <row r="179" spans="1:25" ht="12.75">
      <c r="A179" s="5"/>
      <c r="B179" s="5"/>
      <c r="O179" s="11"/>
      <c r="P179" s="12"/>
      <c r="Q179" s="11"/>
      <c r="R179" s="11"/>
      <c r="S179" s="17"/>
      <c r="T179" s="17"/>
      <c r="U179" s="15">
        <f>+U148-U127</f>
        <v>0</v>
      </c>
      <c r="V179" s="15"/>
      <c r="W179" s="15"/>
      <c r="X179" s="15"/>
      <c r="Y179" s="15"/>
    </row>
    <row r="180" spans="1:20" ht="12.75">
      <c r="A180" s="5"/>
      <c r="B180" s="5"/>
      <c r="O180" s="11"/>
      <c r="P180" s="12"/>
      <c r="Q180" s="11"/>
      <c r="R180" s="11"/>
      <c r="S180" s="17"/>
      <c r="T180" s="17"/>
    </row>
    <row r="181" spans="1:25" ht="12.75">
      <c r="A181" s="5"/>
      <c r="B181" s="5"/>
      <c r="O181" s="11"/>
      <c r="P181" s="12"/>
      <c r="Q181" s="11"/>
      <c r="R181" s="11"/>
      <c r="Y181" s="15">
        <f>SUM(S181:W181)</f>
        <v>0</v>
      </c>
    </row>
    <row r="182" spans="1:18" ht="12.75">
      <c r="A182" s="5"/>
      <c r="B182" s="5"/>
      <c r="O182" s="12"/>
      <c r="P182" s="12"/>
      <c r="Q182" s="11"/>
      <c r="R182" s="11"/>
    </row>
    <row r="183" spans="1:16" ht="12.75">
      <c r="A183" s="5"/>
      <c r="B183" s="5"/>
      <c r="O183" s="12"/>
      <c r="P183" s="12"/>
    </row>
    <row r="184" spans="1:16" ht="12.75">
      <c r="A184" s="5"/>
      <c r="B184" s="5"/>
      <c r="O184" s="12"/>
      <c r="P184" s="12"/>
    </row>
    <row r="185" spans="1:16" ht="12.75">
      <c r="A185" s="5"/>
      <c r="B185" s="5"/>
      <c r="O185" s="12"/>
      <c r="P185" s="12"/>
    </row>
    <row r="186" spans="1:16" ht="12.75">
      <c r="A186" s="5"/>
      <c r="B186" s="5"/>
      <c r="O186" s="12"/>
      <c r="P186" s="12"/>
    </row>
    <row r="187" spans="1:16" ht="12.75">
      <c r="A187" s="5"/>
      <c r="B187" s="5"/>
      <c r="O187" s="12"/>
      <c r="P187" s="12"/>
    </row>
    <row r="188" spans="1:16" ht="12.75">
      <c r="A188" s="5"/>
      <c r="B188" s="5"/>
      <c r="O188" s="12"/>
      <c r="P188" s="12"/>
    </row>
    <row r="189" spans="1:16" ht="12.75">
      <c r="A189" s="5"/>
      <c r="B189" s="5"/>
      <c r="O189" s="12"/>
      <c r="P189" s="12"/>
    </row>
    <row r="190" spans="1:2" ht="12.75">
      <c r="A190" s="5"/>
      <c r="B190" s="5"/>
    </row>
    <row r="191" spans="1:2" ht="12.75">
      <c r="A191" s="5"/>
      <c r="B191" s="5"/>
    </row>
    <row r="192" spans="1:2" ht="12.75">
      <c r="A192" s="5"/>
      <c r="B192" s="5"/>
    </row>
    <row r="193" spans="1:2" ht="12.75">
      <c r="A193" s="5"/>
      <c r="B193" s="5"/>
    </row>
    <row r="194" spans="1:2" ht="12.75">
      <c r="A194" s="5"/>
      <c r="B194" s="5"/>
    </row>
    <row r="195" spans="1:2" ht="12.75">
      <c r="A195" s="5"/>
      <c r="B195" s="5"/>
    </row>
    <row r="196" spans="1:2" ht="12.75">
      <c r="A196" s="5"/>
      <c r="B196" s="5"/>
    </row>
    <row r="197" spans="1:2" ht="12.75">
      <c r="A197" s="5"/>
      <c r="B197" s="5"/>
    </row>
    <row r="198" spans="1:2" ht="12.75">
      <c r="A198" s="5"/>
      <c r="B198" s="5"/>
    </row>
    <row r="199" spans="1:2" ht="12.75">
      <c r="A199" s="5"/>
      <c r="B199" s="5"/>
    </row>
    <row r="200" spans="1:2" ht="12.75">
      <c r="A200" s="5"/>
      <c r="B200" s="5"/>
    </row>
    <row r="201" spans="1:2" ht="12.75">
      <c r="A201" s="5"/>
      <c r="B201" s="5"/>
    </row>
    <row r="202" spans="1:2" ht="12.75">
      <c r="A202" s="5"/>
      <c r="B202" s="5"/>
    </row>
    <row r="203" spans="1:2" ht="12.75">
      <c r="A203" s="5"/>
      <c r="B203" s="5"/>
    </row>
    <row r="204" spans="1:2" ht="12.75">
      <c r="A204" s="5"/>
      <c r="B204" s="5"/>
    </row>
    <row r="205" spans="1:2" ht="12.75">
      <c r="A205" s="5"/>
      <c r="B205" s="5"/>
    </row>
    <row r="206" spans="1:2" ht="12.75">
      <c r="A206" s="5"/>
      <c r="B206" s="5"/>
    </row>
    <row r="207" spans="1:2" ht="12.75">
      <c r="A207" s="5"/>
      <c r="B207" s="5"/>
    </row>
    <row r="208" spans="1:2" ht="12.75">
      <c r="A208" s="5"/>
      <c r="B208" s="5"/>
    </row>
    <row r="209" spans="1:2" ht="12.75">
      <c r="A209" s="5"/>
      <c r="B209" s="5"/>
    </row>
    <row r="210" spans="1:2" ht="12.75">
      <c r="A210" s="5"/>
      <c r="B210" s="5"/>
    </row>
    <row r="211" spans="1:2" ht="12.75">
      <c r="A211" s="5"/>
      <c r="B211" s="5"/>
    </row>
    <row r="212" spans="1:2" ht="12.75">
      <c r="A212" s="5"/>
      <c r="B212" s="5"/>
    </row>
    <row r="213" spans="1:2" ht="12.75">
      <c r="A213" s="5"/>
      <c r="B213" s="5"/>
    </row>
    <row r="214" spans="1:2" ht="12.75">
      <c r="A214" s="5"/>
      <c r="B214" s="5"/>
    </row>
    <row r="215" spans="1:2" ht="12.75">
      <c r="A215" s="5"/>
      <c r="B215" s="5"/>
    </row>
    <row r="216" spans="1:2" ht="12.75">
      <c r="A216" s="5"/>
      <c r="B216" s="5"/>
    </row>
    <row r="217" spans="1:2" ht="12.75">
      <c r="A217" s="5"/>
      <c r="B217" s="5"/>
    </row>
    <row r="218" spans="1:2" ht="12.75">
      <c r="A218" s="5"/>
      <c r="B218" s="5"/>
    </row>
    <row r="219" spans="1:2" ht="12.75">
      <c r="A219" s="5"/>
      <c r="B219" s="5"/>
    </row>
    <row r="220" spans="1:2" ht="12.75">
      <c r="A220" s="5"/>
      <c r="B220" s="5"/>
    </row>
    <row r="221" spans="1:2" ht="12.75">
      <c r="A221" s="5"/>
      <c r="B221" s="5"/>
    </row>
    <row r="222" spans="1:2" ht="12.75">
      <c r="A222" s="5"/>
      <c r="B222" s="5"/>
    </row>
    <row r="223" spans="1:2" ht="12.75">
      <c r="A223" s="5"/>
      <c r="B223" s="5"/>
    </row>
    <row r="224" spans="1:2" ht="12.75">
      <c r="A224" s="5"/>
      <c r="B224" s="5"/>
    </row>
    <row r="225" spans="1:2" ht="12.75">
      <c r="A225" s="5"/>
      <c r="B225" s="5"/>
    </row>
    <row r="226" spans="1:2" ht="12.75">
      <c r="A226" s="5"/>
      <c r="B226" s="5"/>
    </row>
    <row r="227" spans="1:2" ht="12.75">
      <c r="A227" s="5"/>
      <c r="B227" s="5"/>
    </row>
    <row r="228" spans="1:2" ht="12.75">
      <c r="A228" s="5"/>
      <c r="B228" s="5"/>
    </row>
    <row r="229" spans="1:2" ht="12.75">
      <c r="A229" s="5"/>
      <c r="B229" s="5"/>
    </row>
    <row r="230" spans="1:2" ht="12.75">
      <c r="A230" s="5"/>
      <c r="B230" s="5"/>
    </row>
    <row r="231" spans="1:2" ht="12.75">
      <c r="A231" s="5"/>
      <c r="B231" s="5"/>
    </row>
    <row r="232" spans="1:2" ht="12.75">
      <c r="A232" s="5"/>
      <c r="B232" s="5"/>
    </row>
    <row r="233" spans="1:2" ht="12.75">
      <c r="A233" s="5"/>
      <c r="B233" s="5"/>
    </row>
    <row r="234" spans="1:2" ht="12.75">
      <c r="A234" s="5"/>
      <c r="B234" s="5"/>
    </row>
    <row r="235" spans="1:2" ht="12.75">
      <c r="A235" s="5"/>
      <c r="B235" s="5"/>
    </row>
    <row r="236" spans="1:2" ht="12.75">
      <c r="A236" s="5"/>
      <c r="B236" s="5"/>
    </row>
    <row r="237" spans="1:2" ht="12.75">
      <c r="A237" s="5"/>
      <c r="B237" s="5"/>
    </row>
    <row r="238" spans="1:2" ht="12.75">
      <c r="A238" s="5"/>
      <c r="B238" s="5"/>
    </row>
    <row r="239" spans="1:2" ht="12.75">
      <c r="A239" s="5"/>
      <c r="B239" s="5"/>
    </row>
    <row r="240" spans="8:11" ht="12.75">
      <c r="H240" s="5"/>
      <c r="I240" s="5"/>
      <c r="J240" s="5"/>
      <c r="K240" s="5"/>
    </row>
    <row r="241" spans="8:11" ht="12.75">
      <c r="H241" s="5"/>
      <c r="I241" s="5"/>
      <c r="J241" s="5"/>
      <c r="K241" s="5"/>
    </row>
    <row r="242" spans="8:11" ht="12.75">
      <c r="H242" s="5"/>
      <c r="I242" s="5"/>
      <c r="J242" s="5"/>
      <c r="K242" s="5"/>
    </row>
    <row r="243" spans="8:11" ht="12.75">
      <c r="H243" s="5"/>
      <c r="I243" s="5"/>
      <c r="J243" s="5"/>
      <c r="K243" s="5"/>
    </row>
    <row r="244" spans="8:11" ht="12.75">
      <c r="H244" s="5"/>
      <c r="I244" s="5"/>
      <c r="J244" s="5"/>
      <c r="K244" s="5"/>
    </row>
    <row r="245" spans="8:11" ht="12.75">
      <c r="H245" s="5"/>
      <c r="I245" s="5"/>
      <c r="J245" s="5"/>
      <c r="K245" s="5"/>
    </row>
    <row r="246" spans="1:1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2" ht="12.75">
      <c r="A279" s="5"/>
      <c r="B279" s="5"/>
    </row>
    <row r="280" spans="1:2" ht="12.75">
      <c r="A280" s="5"/>
      <c r="B280" s="5"/>
    </row>
    <row r="281" spans="1:2" ht="12.75">
      <c r="A281" s="5"/>
      <c r="B281" s="5"/>
    </row>
    <row r="282" spans="1:2" ht="12.75">
      <c r="A282" s="5"/>
      <c r="B282" s="5"/>
    </row>
    <row r="283" spans="1:2" ht="12.75">
      <c r="A283" s="5"/>
      <c r="B283" s="5"/>
    </row>
    <row r="284" spans="1:2" ht="12.75">
      <c r="A284" s="5"/>
      <c r="B284" s="5"/>
    </row>
    <row r="285" spans="1:2" ht="12.75">
      <c r="A285" s="5"/>
      <c r="B285" s="5"/>
    </row>
    <row r="286" spans="1:2" ht="12.75">
      <c r="A286" s="5"/>
      <c r="B286" s="5"/>
    </row>
    <row r="287" spans="1:2" ht="12.75">
      <c r="A287" s="5"/>
      <c r="B287" s="5"/>
    </row>
    <row r="288" spans="1:2" ht="12.75">
      <c r="A288" s="5"/>
      <c r="B288" s="5"/>
    </row>
    <row r="289" spans="1:2" ht="12.75">
      <c r="A289" s="5"/>
      <c r="B289" s="5"/>
    </row>
    <row r="290" spans="1:2" ht="12.75">
      <c r="A290" s="5"/>
      <c r="B290" s="5"/>
    </row>
    <row r="291" spans="1:2" ht="12.75">
      <c r="A291" s="5"/>
      <c r="B291" s="5"/>
    </row>
    <row r="292" spans="1:2" ht="12.75">
      <c r="A292" s="5"/>
      <c r="B292" s="5"/>
    </row>
    <row r="293" spans="1:2" ht="12.75">
      <c r="A293" s="5"/>
      <c r="B293" s="5"/>
    </row>
    <row r="294" spans="1:2" ht="12.75">
      <c r="A294" s="5"/>
      <c r="B294" s="5"/>
    </row>
    <row r="295" spans="1:2" ht="12.75">
      <c r="A295" s="5"/>
      <c r="B295" s="5"/>
    </row>
    <row r="296" spans="1:2" ht="12.75">
      <c r="A296" s="5"/>
      <c r="B296" s="5"/>
    </row>
    <row r="297" spans="1:2" ht="12.75">
      <c r="A297" s="5"/>
      <c r="B297" s="5"/>
    </row>
    <row r="298" spans="1:2" ht="12.75">
      <c r="A298" s="5"/>
      <c r="B298" s="5"/>
    </row>
    <row r="299" spans="1:2" ht="12.75">
      <c r="A299" s="5"/>
      <c r="B299" s="5"/>
    </row>
    <row r="300" spans="1:2" ht="12.75">
      <c r="A300" s="5"/>
      <c r="B300" s="5"/>
    </row>
    <row r="301" spans="1:2" ht="12.75">
      <c r="A301" s="5"/>
      <c r="B301" s="5"/>
    </row>
    <row r="302" spans="1:2" ht="12.75">
      <c r="A302" s="5"/>
      <c r="B302" s="5"/>
    </row>
    <row r="303" spans="1:2" ht="12.75">
      <c r="A303" s="5"/>
      <c r="B303" s="5"/>
    </row>
    <row r="304" spans="1:2" ht="12.75">
      <c r="A304" s="5"/>
      <c r="B304" s="5"/>
    </row>
    <row r="305" spans="1:2" ht="12.75">
      <c r="A305" s="5"/>
      <c r="B305" s="5"/>
    </row>
    <row r="306" spans="1:2" ht="12.75">
      <c r="A306" s="5"/>
      <c r="B306" s="5"/>
    </row>
    <row r="307" spans="1:2" ht="12.75">
      <c r="A307" s="5"/>
      <c r="B307" s="5"/>
    </row>
    <row r="308" spans="1:2" ht="12.75">
      <c r="A308" s="5"/>
      <c r="B308" s="5"/>
    </row>
    <row r="309" spans="1:2" ht="12.75">
      <c r="A309" s="5"/>
      <c r="B309" s="5"/>
    </row>
    <row r="310" spans="1:2" ht="12.75">
      <c r="A310" s="5"/>
      <c r="B310" s="5"/>
    </row>
    <row r="311" spans="1:2" ht="12.75">
      <c r="A311" s="5"/>
      <c r="B311" s="5"/>
    </row>
    <row r="312" spans="1:2" ht="12.75">
      <c r="A312" s="5"/>
      <c r="B312" s="5"/>
    </row>
    <row r="313" spans="1:2" ht="12.75">
      <c r="A313" s="5"/>
      <c r="B313" s="5"/>
    </row>
    <row r="314" spans="1:2" ht="12.75">
      <c r="A314" s="5"/>
      <c r="B314" s="5"/>
    </row>
    <row r="315" spans="1:2" ht="12.75">
      <c r="A315" s="5"/>
      <c r="B315" s="5"/>
    </row>
    <row r="316" spans="1:2" ht="12.75">
      <c r="A316" s="5"/>
      <c r="B316" s="5"/>
    </row>
    <row r="317" spans="1:2" ht="12.75">
      <c r="A317" s="5"/>
      <c r="B317" s="5"/>
    </row>
    <row r="318" spans="1:2" ht="12.75">
      <c r="A318" s="5"/>
      <c r="B318" s="5"/>
    </row>
    <row r="319" spans="1:2" ht="12.75">
      <c r="A319" s="5"/>
      <c r="B319" s="5"/>
    </row>
    <row r="320" spans="1:2" ht="12.75">
      <c r="A320" s="5"/>
      <c r="B320" s="5"/>
    </row>
    <row r="321" spans="1:2" ht="12.75">
      <c r="A321" s="5"/>
      <c r="B321" s="5"/>
    </row>
    <row r="322" spans="1:2" ht="12.75">
      <c r="A322" s="5"/>
      <c r="B322" s="5"/>
    </row>
    <row r="323" spans="1:2" ht="12.75">
      <c r="A323" s="5"/>
      <c r="B323" s="5"/>
    </row>
    <row r="324" spans="1:2" ht="12.75">
      <c r="A324" s="5"/>
      <c r="B324" s="5"/>
    </row>
    <row r="325" spans="1:2" ht="12.75">
      <c r="A325" s="5"/>
      <c r="B325" s="5"/>
    </row>
    <row r="326" spans="1:2" ht="12.75">
      <c r="A326" s="5"/>
      <c r="B326" s="5"/>
    </row>
    <row r="327" spans="1:2" ht="12.75">
      <c r="A327" s="5"/>
      <c r="B327" s="5"/>
    </row>
    <row r="328" spans="1:2" ht="12.75">
      <c r="A328" s="5"/>
      <c r="B328" s="5"/>
    </row>
    <row r="329" spans="1:2" ht="12.75">
      <c r="A329" s="5"/>
      <c r="B329" s="5"/>
    </row>
    <row r="330" spans="1:2" ht="12.75">
      <c r="A330" s="5"/>
      <c r="B330" s="5"/>
    </row>
    <row r="331" spans="1:2" ht="12.75">
      <c r="A331" s="5"/>
      <c r="B331" s="5"/>
    </row>
    <row r="332" spans="1:2" ht="12.75">
      <c r="A332" s="5"/>
      <c r="B332" s="5"/>
    </row>
    <row r="333" spans="1:2" ht="12.75">
      <c r="A333" s="5"/>
      <c r="B333" s="5"/>
    </row>
    <row r="334" spans="1:2" ht="12.75">
      <c r="A334" s="5"/>
      <c r="B334" s="5"/>
    </row>
    <row r="335" spans="1:2" ht="12.75">
      <c r="A335" s="5"/>
      <c r="B335" s="5"/>
    </row>
    <row r="336" spans="1:2" ht="12.75">
      <c r="A336" s="5"/>
      <c r="B336" s="5"/>
    </row>
    <row r="337" spans="1:2" ht="12.75">
      <c r="A337" s="5"/>
      <c r="B337" s="5"/>
    </row>
    <row r="338" spans="1:2" ht="12.75">
      <c r="A338" s="5"/>
      <c r="B338" s="5"/>
    </row>
    <row r="339" spans="1:2" ht="12.75">
      <c r="A339" s="5"/>
      <c r="B339" s="5"/>
    </row>
    <row r="340" spans="1:2" ht="12.75">
      <c r="A340" s="5"/>
      <c r="B340" s="5"/>
    </row>
    <row r="341" spans="1:2" ht="12.75">
      <c r="A341" s="5"/>
      <c r="B341" s="5"/>
    </row>
    <row r="342" spans="1:2" ht="12.75">
      <c r="A342" s="5"/>
      <c r="B342" s="5"/>
    </row>
    <row r="343" spans="1:2" ht="12.75">
      <c r="A343" s="5"/>
      <c r="B343" s="5"/>
    </row>
  </sheetData>
  <printOptions/>
  <pageMargins left="0.81" right="0.26" top="0.53" bottom="0.18" header="0.11" footer="0.18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MENTIGA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MENTIGA CORPORATION BERHAD</dc:creator>
  <cp:keywords/>
  <dc:description/>
  <cp:lastModifiedBy>TCCSBKL1</cp:lastModifiedBy>
  <cp:lastPrinted>2002-01-16T03:43:33Z</cp:lastPrinted>
  <dcterms:created xsi:type="dcterms:W3CDTF">1999-11-03T02:28:44Z</dcterms:created>
  <dcterms:modified xsi:type="dcterms:W3CDTF">2002-01-16T06:52:24Z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